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EURL\EUPT\SM16\"/>
    </mc:Choice>
  </mc:AlternateContent>
  <xr:revisionPtr revIDLastSave="0" documentId="13_ncr:1_{57672AE3-27B9-411C-9F49-1E3F7D202D0B}" xr6:coauthVersionLast="47" xr6:coauthVersionMax="47" xr10:uidLastSave="{00000000-0000-0000-0000-000000000000}"/>
  <bookViews>
    <workbookView xWindow="-120" yWindow="-120" windowWidth="29040" windowHeight="15840" tabRatio="755" firstSheet="4" activeTab="4" xr2:uid="{707D242A-BC54-4AC3-B607-5C5D0F470B83}"/>
  </bookViews>
  <sheets>
    <sheet name="tablafull (con2)" sheetId="25" state="hidden" r:id="rId1"/>
    <sheet name="PRELIMINARY INICIAL sinanalisis" sheetId="7" state="hidden" r:id="rId2"/>
    <sheet name="PRELIMINARYCONLOS2" sheetId="8" state="hidden" r:id="rId3"/>
    <sheet name="homogeneidad inventada" sheetId="23" state="hidden" r:id="rId4"/>
    <sheet name="HOME" sheetId="45" r:id="rId5"/>
    <sheet name="Azoxystrobin" sheetId="26" r:id="rId6"/>
    <sheet name="Benzovindiflupyr" sheetId="27" r:id="rId7"/>
    <sheet name="Chloridazon" sheetId="28" r:id="rId8"/>
    <sheet name="Clopyralid" sheetId="29" r:id="rId9"/>
    <sheet name="Fluazinam" sheetId="30" r:id="rId10"/>
    <sheet name="Heptachlor" sheetId="31" r:id="rId11"/>
    <sheet name="Isopyrazam" sheetId="32" r:id="rId12"/>
    <sheet name="Metamitron" sheetId="33" r:id="rId13"/>
    <sheet name="Metazachlor" sheetId="34" r:id="rId14"/>
    <sheet name="Novaluron" sheetId="35" r:id="rId15"/>
    <sheet name="Oxadiargyl" sheetId="36" r:id="rId16"/>
    <sheet name="Penflufen" sheetId="37" r:id="rId17"/>
    <sheet name="Penthiopyrad" sheetId="38" r:id="rId18"/>
    <sheet name="Quinalphos" sheetId="39" r:id="rId19"/>
    <sheet name="Quintozene" sheetId="40" r:id="rId20"/>
    <sheet name="Rotenone" sheetId="41" r:id="rId21"/>
    <sheet name="Tetramethrin" sheetId="42" r:id="rId22"/>
    <sheet name="Tolfenpyrad" sheetId="43" r:id="rId23"/>
  </sheets>
  <definedNames>
    <definedName name="___INDEX_SHEET___ASAP_Utilities">HOME!#REF!</definedName>
  </definedNames>
  <calcPr calcId="191029"/>
  <pivotCaches>
    <pivotCache cacheId="0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5" i="8" l="1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W53" i="8"/>
  <c r="V53" i="8"/>
  <c r="W52" i="8"/>
  <c r="V52" i="8"/>
  <c r="W51" i="8"/>
  <c r="V51" i="8"/>
  <c r="W50" i="8"/>
  <c r="V50" i="8"/>
  <c r="W49" i="8"/>
  <c r="V49" i="8"/>
  <c r="W48" i="8"/>
  <c r="V48" i="8"/>
  <c r="W47" i="8"/>
  <c r="V47" i="8"/>
  <c r="W46" i="8"/>
  <c r="V46" i="8"/>
  <c r="W45" i="8"/>
  <c r="V45" i="8"/>
  <c r="W44" i="8"/>
  <c r="V44" i="8"/>
  <c r="W43" i="8"/>
  <c r="V43" i="8"/>
  <c r="W42" i="8"/>
  <c r="V42" i="8"/>
  <c r="W41" i="8"/>
  <c r="V41" i="8"/>
  <c r="W40" i="8"/>
  <c r="V40" i="8"/>
  <c r="W39" i="8"/>
  <c r="V39" i="8"/>
  <c r="W38" i="8"/>
  <c r="V38" i="8"/>
  <c r="W37" i="8"/>
  <c r="V37" i="8"/>
  <c r="W36" i="8"/>
  <c r="V36" i="8"/>
  <c r="W35" i="8"/>
  <c r="V35" i="8"/>
  <c r="W34" i="8"/>
  <c r="V34" i="8"/>
  <c r="W33" i="8"/>
  <c r="V33" i="8"/>
  <c r="W32" i="8"/>
  <c r="V32" i="8"/>
  <c r="W31" i="8"/>
  <c r="V31" i="8"/>
  <c r="W30" i="8"/>
  <c r="V30" i="8"/>
  <c r="W29" i="8"/>
  <c r="V29" i="8"/>
  <c r="W28" i="8"/>
  <c r="V28" i="8"/>
  <c r="W27" i="8"/>
  <c r="V27" i="8"/>
  <c r="W26" i="8"/>
  <c r="V26" i="8"/>
  <c r="W25" i="8"/>
  <c r="V25" i="8"/>
  <c r="W24" i="8"/>
  <c r="V24" i="8"/>
  <c r="W23" i="8"/>
  <c r="V23" i="8"/>
  <c r="W22" i="8"/>
  <c r="V22" i="8"/>
  <c r="W21" i="8"/>
  <c r="V21" i="8"/>
  <c r="W20" i="8"/>
  <c r="V20" i="8"/>
  <c r="W19" i="8"/>
  <c r="V19" i="8"/>
  <c r="W18" i="8"/>
  <c r="V18" i="8"/>
  <c r="W17" i="8"/>
  <c r="V17" i="8"/>
  <c r="W16" i="8"/>
  <c r="V16" i="8"/>
  <c r="W15" i="8"/>
  <c r="V15" i="8"/>
  <c r="W14" i="8"/>
  <c r="V14" i="8"/>
  <c r="W13" i="8"/>
  <c r="V13" i="8"/>
  <c r="W12" i="8"/>
  <c r="V12" i="8"/>
  <c r="W11" i="8"/>
  <c r="V11" i="8"/>
  <c r="W10" i="8"/>
  <c r="V10" i="8"/>
  <c r="W9" i="8"/>
  <c r="V9" i="8"/>
  <c r="W8" i="8"/>
  <c r="V8" i="8"/>
  <c r="W7" i="8"/>
  <c r="V7" i="8"/>
  <c r="W6" i="8"/>
  <c r="V6" i="8"/>
  <c r="W5" i="8"/>
  <c r="V5" i="8"/>
  <c r="W4" i="8"/>
  <c r="V4" i="8"/>
  <c r="W3" i="8"/>
  <c r="V3" i="8"/>
  <c r="W2" i="8"/>
  <c r="V2" i="8"/>
  <c r="I57" i="25"/>
  <c r="G57" i="25"/>
  <c r="E57" i="25"/>
  <c r="I55" i="25"/>
  <c r="G55" i="25"/>
  <c r="E55" i="25"/>
  <c r="I53" i="25"/>
  <c r="G53" i="25"/>
  <c r="E53" i="25"/>
  <c r="I51" i="25"/>
  <c r="G51" i="25"/>
  <c r="E51" i="25"/>
  <c r="I49" i="25"/>
  <c r="G49" i="25"/>
  <c r="E49" i="25"/>
  <c r="I47" i="25"/>
  <c r="G47" i="25"/>
  <c r="E47" i="25"/>
  <c r="I45" i="25"/>
  <c r="G45" i="25"/>
  <c r="E45" i="25"/>
  <c r="I43" i="25"/>
  <c r="G43" i="25"/>
  <c r="E43" i="25"/>
  <c r="I41" i="25"/>
  <c r="G41" i="25"/>
  <c r="E41" i="25"/>
  <c r="I39" i="25"/>
  <c r="G39" i="25"/>
  <c r="E39" i="25"/>
  <c r="I37" i="25"/>
  <c r="G37" i="25"/>
  <c r="E37" i="25"/>
  <c r="I35" i="25"/>
  <c r="G35" i="25"/>
  <c r="E35" i="25"/>
  <c r="I33" i="25"/>
  <c r="G33" i="25"/>
  <c r="E33" i="25"/>
  <c r="I31" i="25"/>
  <c r="G31" i="25"/>
  <c r="E31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I3" i="25"/>
  <c r="I2" i="25"/>
</calcChain>
</file>

<file path=xl/sharedStrings.xml><?xml version="1.0" encoding="utf-8"?>
<sst xmlns="http://schemas.openxmlformats.org/spreadsheetml/2006/main" count="17856" uniqueCount="691">
  <si>
    <t>Estimated concentration
(mg/kg)</t>
  </si>
  <si>
    <t>Calibration for quantification
(Yes/No)?</t>
  </si>
  <si>
    <t>Sample weight
(g)</t>
  </si>
  <si>
    <t>Extraction solvent 1</t>
  </si>
  <si>
    <t>Extraction solvent 2</t>
  </si>
  <si>
    <t>Extraction solvent 3</t>
  </si>
  <si>
    <t>Is the pH adjusted?
(Yes/No)?</t>
  </si>
  <si>
    <t>Agitation mode</t>
  </si>
  <si>
    <t>Agitation time
(s)</t>
  </si>
  <si>
    <t>Clean up</t>
  </si>
  <si>
    <t>Chromatographic Technique</t>
  </si>
  <si>
    <t>Detector</t>
  </si>
  <si>
    <t>Analyser</t>
  </si>
  <si>
    <t>Ionization Mode</t>
  </si>
  <si>
    <t>Polarity</t>
  </si>
  <si>
    <t>How was the identification done?</t>
  </si>
  <si>
    <t>RT Deviation (s)</t>
  </si>
  <si>
    <t>MS Tolerance (ppm)</t>
  </si>
  <si>
    <t>Other identification details
(e.g. 1 transition, 
2 transitions, 
accurate mass)</t>
  </si>
  <si>
    <t>Is this pesticide included in your routine scope? (Yes/No)</t>
  </si>
  <si>
    <t>What is your screening detection limit?
(mg/kg)</t>
  </si>
  <si>
    <t>Full Scan?
(Yes/No)?</t>
  </si>
  <si>
    <t>Instrument model</t>
  </si>
  <si>
    <t>Column Type</t>
  </si>
  <si>
    <t>Injecton Volume (µL)</t>
  </si>
  <si>
    <t>Software</t>
  </si>
  <si>
    <t>No. of PESTICIDES in method or library
(only pesticides)</t>
  </si>
  <si>
    <t>How frequently do you use a standard solution for your screening method?</t>
  </si>
  <si>
    <t>matrix matched-single level</t>
  </si>
  <si>
    <t>Acetonitrile</t>
  </si>
  <si>
    <t>No</t>
  </si>
  <si>
    <t>Mechanical</t>
  </si>
  <si>
    <t>None</t>
  </si>
  <si>
    <t>GC</t>
  </si>
  <si>
    <t>MS/MS</t>
  </si>
  <si>
    <t>Triple Quadrupole</t>
  </si>
  <si>
    <t>Electron Impact (EI)</t>
  </si>
  <si>
    <t>+</t>
  </si>
  <si>
    <t>Fully identified (SANTE 11945/2015)</t>
  </si>
  <si>
    <t>2 transitions</t>
  </si>
  <si>
    <t>Yes</t>
  </si>
  <si>
    <t>Agilent 7010</t>
  </si>
  <si>
    <t>HP5-MS UI</t>
  </si>
  <si>
    <t>MassHunte</t>
  </si>
  <si>
    <t>Daily</t>
  </si>
  <si>
    <t>LAB018</t>
  </si>
  <si>
    <t>Metazachlor</t>
  </si>
  <si>
    <t>Quinalphos</t>
  </si>
  <si>
    <t>Fluazinam</t>
  </si>
  <si>
    <t>Azoxystrobin</t>
  </si>
  <si>
    <t>LC</t>
  </si>
  <si>
    <t>Electrospray Ionisation (ESI)</t>
  </si>
  <si>
    <t>Agilent 6495</t>
  </si>
  <si>
    <t>RP-18</t>
  </si>
  <si>
    <t>Chloridazon</t>
  </si>
  <si>
    <t>Tetramethrin</t>
  </si>
  <si>
    <t>Heptachlor</t>
  </si>
  <si>
    <t>Metamitron</t>
  </si>
  <si>
    <t>Isopyrazam</t>
  </si>
  <si>
    <t>Penflufen</t>
  </si>
  <si>
    <t>Tolfenpyrad</t>
  </si>
  <si>
    <t>Penthiopyrad</t>
  </si>
  <si>
    <t>Benzovindiflupyr</t>
  </si>
  <si>
    <t>Oxadiargyl</t>
  </si>
  <si>
    <t>Acetamiprid</t>
  </si>
  <si>
    <t>Novaluron</t>
  </si>
  <si>
    <t>Clopyralid</t>
  </si>
  <si>
    <t>solvent based-multiple level</t>
  </si>
  <si>
    <t>Other (Ethylacetate + 1 % acetic acid)</t>
  </si>
  <si>
    <t>Agilent 6495 C</t>
  </si>
  <si>
    <t>Waters HSS T3</t>
  </si>
  <si>
    <t>Mass Hunter</t>
  </si>
  <si>
    <t>Each batch</t>
  </si>
  <si>
    <t>-</t>
  </si>
  <si>
    <t>Rotenone</t>
  </si>
  <si>
    <t>matrix matched- multiple level</t>
  </si>
  <si>
    <t>Other (µ SPE)</t>
  </si>
  <si>
    <t>Thermo TSQ 9610</t>
  </si>
  <si>
    <t>db-5ms UI</t>
  </si>
  <si>
    <t>TraceFinder</t>
  </si>
  <si>
    <t>Pentachloroaniline</t>
  </si>
  <si>
    <t>Quintozene</t>
  </si>
  <si>
    <t>LAB012</t>
  </si>
  <si>
    <t>Manual</t>
  </si>
  <si>
    <t>SPE</t>
  </si>
  <si>
    <t>2 transition</t>
  </si>
  <si>
    <t>ABSciex 6500+</t>
  </si>
  <si>
    <t>ZORBAX ECLIPSE</t>
  </si>
  <si>
    <t>Analisis/MassHunter</t>
  </si>
  <si>
    <t>LAB046</t>
  </si>
  <si>
    <t>Q-TOF</t>
  </si>
  <si>
    <t>Fully identified (SANTE 11945/2017)</t>
  </si>
  <si>
    <t>Agilent 1290-6545</t>
  </si>
  <si>
    <t>ZORBAX SB-C18</t>
  </si>
  <si>
    <t>Masshunter</t>
  </si>
  <si>
    <t>Accurate Mass=403.11682</t>
  </si>
  <si>
    <t>Agilent 7890-7250</t>
  </si>
  <si>
    <t>HP-5MS</t>
  </si>
  <si>
    <t>Accurate Mass=397.05602</t>
  </si>
  <si>
    <t>Q-Orbitrap</t>
  </si>
  <si>
    <t>Accurate Mass=222.04287</t>
  </si>
  <si>
    <t>Thermofisher QExactive</t>
  </si>
  <si>
    <t>Accucore aQ</t>
  </si>
  <si>
    <t>Tracefinder</t>
  </si>
  <si>
    <t>Accurate Mass=360.1882</t>
  </si>
  <si>
    <t>Accurate Mass=203.0927374226</t>
  </si>
  <si>
    <t>Accurate Mass=277.09819</t>
  </si>
  <si>
    <t>Accurate Mass=493.01959</t>
  </si>
  <si>
    <t>Accurate Mass=341.04542</t>
  </si>
  <si>
    <t>Accurate Mass=318.19762</t>
  </si>
  <si>
    <t>Accurate Mass=359.12792</t>
  </si>
  <si>
    <t>Accurate Mass=299.06138</t>
  </si>
  <si>
    <t>Accurate Mass=395.1489148873</t>
  </si>
  <si>
    <t>Accurate Mass=331.17836</t>
  </si>
  <si>
    <t>Accurate Mass=383.14005</t>
  </si>
  <si>
    <t>Accurate Mass=369.82109</t>
  </si>
  <si>
    <t>Accurate Mass=292.83717</t>
  </si>
  <si>
    <t>Shimadzu LC-MS 8060 NX</t>
  </si>
  <si>
    <t>Shimadzu GC-MS TQ-8050</t>
  </si>
  <si>
    <t>DSPE</t>
  </si>
  <si>
    <t>MS</t>
  </si>
  <si>
    <t>0.3</t>
  </si>
  <si>
    <t>accurate mass</t>
  </si>
  <si>
    <t>0.001</t>
  </si>
  <si>
    <t>Exactive GC</t>
  </si>
  <si>
    <t>Restek Rxi-5Sil MS 0.25mm, 0.25µm, 30m</t>
  </si>
  <si>
    <t>1.3</t>
  </si>
  <si>
    <t>TraceFinder 5.1</t>
  </si>
  <si>
    <t>0.01</t>
  </si>
  <si>
    <t>0.4</t>
  </si>
  <si>
    <t>0.005</t>
  </si>
  <si>
    <t>0.09</t>
  </si>
  <si>
    <t>0.5</t>
  </si>
  <si>
    <t>-0.7</t>
  </si>
  <si>
    <t>only for information</t>
  </si>
  <si>
    <t>0.025</t>
  </si>
  <si>
    <t>0.8</t>
  </si>
  <si>
    <t>-0,13</t>
  </si>
  <si>
    <t>0.02</t>
  </si>
  <si>
    <t>&lt;0.1</t>
  </si>
  <si>
    <t>2.2</t>
  </si>
  <si>
    <t>accurate mass, product ions</t>
  </si>
  <si>
    <t>Sciex 6600</t>
  </si>
  <si>
    <t>Agilent Poroshell 120 EC C18 3x50mm 2.7um</t>
  </si>
  <si>
    <t>Sciex OS 2.1</t>
  </si>
  <si>
    <t>3.7</t>
  </si>
  <si>
    <t>-0.8</t>
  </si>
  <si>
    <t>-1.0</t>
  </si>
  <si>
    <t>-2.3</t>
  </si>
  <si>
    <t>2.8</t>
  </si>
  <si>
    <t>-4.6</t>
  </si>
  <si>
    <t>-1.4</t>
  </si>
  <si>
    <t>-8.6</t>
  </si>
  <si>
    <t>2 MRM-Transitions</t>
  </si>
  <si>
    <t>Sciex 6500</t>
  </si>
  <si>
    <t>Other (specify) dSPE</t>
  </si>
  <si>
    <t>unit</t>
  </si>
  <si>
    <t>HP-5MS, 30*0,25 mm, 025 µm</t>
  </si>
  <si>
    <t>MassHunter</t>
  </si>
  <si>
    <t>LAB048</t>
  </si>
  <si>
    <t>Tentatively detected</t>
  </si>
  <si>
    <t>Agilent 6540</t>
  </si>
  <si>
    <t>Zorbax Eclipse Plus C18, 2.1*150 mm, 1.8 µm</t>
  </si>
  <si>
    <t>Agilent 6460</t>
  </si>
  <si>
    <t>Zorbax</t>
  </si>
  <si>
    <t>HP5MS</t>
  </si>
  <si>
    <t>Both</t>
  </si>
  <si>
    <t xml:space="preserve">Agilent 7010C GC/TQ </t>
  </si>
  <si>
    <t>HP-5 MS UI</t>
  </si>
  <si>
    <t>Agilent MassHunter</t>
  </si>
  <si>
    <t>3 transitions</t>
  </si>
  <si>
    <t xml:space="preserve">NPD </t>
  </si>
  <si>
    <t>Agilent 6890</t>
  </si>
  <si>
    <t>HP5</t>
  </si>
  <si>
    <t>ChemStation</t>
  </si>
  <si>
    <t>SPB1701</t>
  </si>
  <si>
    <t xml:space="preserve">ECD </t>
  </si>
  <si>
    <t>Agilent 7890</t>
  </si>
  <si>
    <t>Sciex Triple Quad 3500</t>
  </si>
  <si>
    <t>Waters -Atlantis T3, 5µm - 2.1x50mm</t>
  </si>
  <si>
    <t>Analyst</t>
  </si>
  <si>
    <t>about 400</t>
  </si>
  <si>
    <t>ABSCiex 5500</t>
  </si>
  <si>
    <t>C18</t>
  </si>
  <si>
    <t>Agilent 7000</t>
  </si>
  <si>
    <t>HP-5 MS</t>
  </si>
  <si>
    <t>Liquid-Liquid Partitioning</t>
  </si>
  <si>
    <t>LC-QE</t>
  </si>
  <si>
    <t>Once a month</t>
  </si>
  <si>
    <t>Orbitrap</t>
  </si>
  <si>
    <t>GC-QE</t>
  </si>
  <si>
    <t>HP-5MSUI</t>
  </si>
  <si>
    <t>GC Deconvolution</t>
  </si>
  <si>
    <t>Other (specify)</t>
  </si>
  <si>
    <t>Exploris 120</t>
  </si>
  <si>
    <t>Other (specify) Water</t>
  </si>
  <si>
    <t>Atmospheric Pressure Chemical Ionisation (APCI )</t>
  </si>
  <si>
    <t>Waters Xevo TQ-XS</t>
  </si>
  <si>
    <t>Aquity UPLC BEH C18</t>
  </si>
  <si>
    <t>Masslynx</t>
  </si>
  <si>
    <t>Agilent VF-5ms &amp; Agilent VF-5ms + 
5m EZ-Guard</t>
  </si>
  <si>
    <t>Aquity UPLC BEH C19</t>
  </si>
  <si>
    <t>Methanol</t>
  </si>
  <si>
    <t>Sciex OS</t>
  </si>
  <si>
    <t>Once a week</t>
  </si>
  <si>
    <t>404.1241,    	344.10297
372.09788</t>
  </si>
  <si>
    <t>Bruker QTOF Compact</t>
  </si>
  <si>
    <t>Thermo Acclaim C18</t>
  </si>
  <si>
    <t>Bruker TASQ</t>
  </si>
  <si>
    <t>~700</t>
  </si>
  <si>
    <t>398.0633,	    322.07417,
	286.09749</t>
  </si>
  <si>
    <t>LAB004</t>
  </si>
  <si>
    <t>222.04287,  	104.04948
 	92.04948</t>
  </si>
  <si>
    <t>189.9-&gt;146,  191.9-&gt;148</t>
  </si>
  <si>
    <t>Sciex Qtrap 6500 +</t>
  </si>
  <si>
    <t>Acquity Waters C18</t>
  </si>
  <si>
    <t>SCIEX OS</t>
  </si>
  <si>
    <t>~150</t>
  </si>
  <si>
    <t>462.9-&gt;416,   462.9-&gt;398</t>
  </si>
  <si>
    <t>272-&gt;237, 237-&gt;143, 272-&gt;141</t>
  </si>
  <si>
    <t>Bruker GC-MS/MS Scion</t>
  </si>
  <si>
    <t>Restek - 5Sil MS</t>
  </si>
  <si>
    <t>MS Bruker Software</t>
  </si>
  <si>
    <t>~300</t>
  </si>
  <si>
    <t>360.1882,  	244.08807,  
	320.17574</t>
  </si>
  <si>
    <t>203.09274,  	130.0651, 
	104.0495</t>
  </si>
  <si>
    <t>278.10547,  	134.0964,  
	210.068</t>
  </si>
  <si>
    <t>493.01959,  	158.0412,  	
515.00153,  	158.0412</t>
  </si>
  <si>
    <t>341.04542
358.07197</t>
  </si>
  <si>
    <t>318.19762,  	141.04587,  
234.10372</t>
  </si>
  <si>
    <t>360.13519,  	177.02588,  
256.03392</t>
  </si>
  <si>
    <t>299.06138,  	96.95076,  
163.03245</t>
  </si>
  <si>
    <t>295-&gt;237,  295-&gt;265</t>
  </si>
  <si>
    <t>395.14891,  	213.09101,  
192.0781</t>
  </si>
  <si>
    <t>332.18563
354.16758</t>
  </si>
  <si>
    <t>384.14733,  	197.09609,  
	145.0527</t>
  </si>
  <si>
    <t>yes</t>
  </si>
  <si>
    <t>Centrifugation</t>
  </si>
  <si>
    <t>no</t>
  </si>
  <si>
    <t>APGC-MSMS</t>
  </si>
  <si>
    <t>Rxi-5sil MS</t>
  </si>
  <si>
    <t>UPLC-MSMS</t>
  </si>
  <si>
    <t>HSS T3</t>
  </si>
  <si>
    <t>LAB052</t>
  </si>
  <si>
    <t>solvent based-single level</t>
  </si>
  <si>
    <t>TOF</t>
  </si>
  <si>
    <t>100 ppm</t>
  </si>
  <si>
    <t>Agilent G 7890A 7200</t>
  </si>
  <si>
    <t>HP -5MS UI</t>
  </si>
  <si>
    <t>Masshunter V12</t>
  </si>
  <si>
    <t xml:space="preserve">Never </t>
  </si>
  <si>
    <t>20 ppm</t>
  </si>
  <si>
    <t>1 transitions</t>
  </si>
  <si>
    <t>Agilent 1260 infinty 6550 Q-TOF</t>
  </si>
  <si>
    <t>Zorbax  Eclipse XDB-C18</t>
  </si>
  <si>
    <t>Masshunter V10</t>
  </si>
  <si>
    <t>4 transitions</t>
  </si>
  <si>
    <t>Zorbax  Eclipse XDB-C19</t>
  </si>
  <si>
    <t>Zorbax  Eclipse XDB-C20</t>
  </si>
  <si>
    <t>Zorbax  Eclipse XDB-C21</t>
  </si>
  <si>
    <t>Zorbax  Eclipse XDB-C22</t>
  </si>
  <si>
    <t>Zorbax  Eclipse XDB-C23</t>
  </si>
  <si>
    <t>Zorbax  Eclipse XDB-C24</t>
  </si>
  <si>
    <t>Zorbax  Eclipse XDB-C26</t>
  </si>
  <si>
    <t>Zorbax  Eclipse XDB-C27</t>
  </si>
  <si>
    <t>&lt; 6</t>
  </si>
  <si>
    <t>Accurate mass</t>
  </si>
  <si>
    <t>Bruker impact II</t>
  </si>
  <si>
    <t>TASQ</t>
  </si>
  <si>
    <t>Each detection</t>
  </si>
  <si>
    <t>LAB051</t>
  </si>
  <si>
    <t>2 transitions ratio</t>
  </si>
  <si>
    <t>SCIEX 3200 QTRAP</t>
  </si>
  <si>
    <t>Bruker SCION</t>
  </si>
  <si>
    <t>5-MS</t>
  </si>
  <si>
    <t>MS Workstation</t>
  </si>
  <si>
    <t>&lt;6</t>
  </si>
  <si>
    <t>ACETONITRILE</t>
  </si>
  <si>
    <t>25 MIN</t>
  </si>
  <si>
    <t>2 TRANSITIONS</t>
  </si>
  <si>
    <t>LC MS MS SHIMADZU 8060 NEXERA</t>
  </si>
  <si>
    <t>BIPHENYL</t>
  </si>
  <si>
    <t xml:space="preserve">LABSOLUTIONS </t>
  </si>
  <si>
    <t>LAB005</t>
  </si>
  <si>
    <t>Acetone</t>
  </si>
  <si>
    <t>Petroleum ether</t>
  </si>
  <si>
    <t>Dichloromethane</t>
  </si>
  <si>
    <t>2 ions with mass accuracy ≤ 5 ppm</t>
  </si>
  <si>
    <t>Q.Exactive Focus</t>
  </si>
  <si>
    <t>Kinetex 2.6um C18 100A 150x2.1mm</t>
  </si>
  <si>
    <t>Tracefinder 5.1</t>
  </si>
  <si>
    <t>LAB013</t>
  </si>
  <si>
    <t>2 Transitions</t>
  </si>
  <si>
    <t>Agilent 7000A</t>
  </si>
  <si>
    <t>Q.Exactive</t>
  </si>
  <si>
    <t>TG-5SLIMS W/5 Safeguard</t>
  </si>
  <si>
    <t>Acetato de Etilo - Ciclohexano 1:9</t>
  </si>
  <si>
    <t>2 transiciones</t>
  </si>
  <si>
    <t>Agilent 7000C</t>
  </si>
  <si>
    <t>HP-5MS-UI</t>
  </si>
  <si>
    <t>3 transiciones</t>
  </si>
  <si>
    <t>Agilent G6410</t>
  </si>
  <si>
    <t>Freezing out</t>
  </si>
  <si>
    <t>Shimadzu-8060</t>
  </si>
  <si>
    <t>Shimadzu-TQ8040</t>
  </si>
  <si>
    <t>Agilent 6410</t>
  </si>
  <si>
    <t>Agilent C18</t>
  </si>
  <si>
    <t>MASS HUNTER</t>
  </si>
  <si>
    <t>Agilent 6411</t>
  </si>
  <si>
    <t>Agilent C19</t>
  </si>
  <si>
    <t>ACN</t>
  </si>
  <si>
    <t>Waters XEVO TQXS micro</t>
  </si>
  <si>
    <t>Masslynx 4,2</t>
  </si>
  <si>
    <t>Masslynx 4,3</t>
  </si>
  <si>
    <t>Masslynx 4,4</t>
  </si>
  <si>
    <t>Masslynx 4,5</t>
  </si>
  <si>
    <t>Masslynx 4,6</t>
  </si>
  <si>
    <t>Masslynx 4,7</t>
  </si>
  <si>
    <t>MassHunter V10</t>
  </si>
  <si>
    <t>Sciex 6600+</t>
  </si>
  <si>
    <t>Sciex Analyst</t>
  </si>
  <si>
    <t>LAB023</t>
  </si>
  <si>
    <t>Agilent 7000B</t>
  </si>
  <si>
    <t>RTX CL pesticides-2</t>
  </si>
  <si>
    <t>API 4000</t>
  </si>
  <si>
    <t>C 18 BEH 5 cm</t>
  </si>
  <si>
    <t>HP 5ms 30 m</t>
  </si>
  <si>
    <t>Ethyl acetate</t>
  </si>
  <si>
    <t>Cyclohexane</t>
  </si>
  <si>
    <t>Other (specify) Quechers)</t>
  </si>
  <si>
    <t>1 transition</t>
  </si>
  <si>
    <t>Agilent</t>
  </si>
  <si>
    <t>5MS</t>
  </si>
  <si>
    <t>Chemstation</t>
  </si>
  <si>
    <t>Agilent 6490</t>
  </si>
  <si>
    <t>GC-Exactive</t>
  </si>
  <si>
    <t>TG-5SILMS Guard (capillary column of 30 m long, 0.25 mm inner diameter and a film thickness of 0.25 μm).</t>
  </si>
  <si>
    <t>LC-Q-ToF</t>
  </si>
  <si>
    <t>Accuity UPLC BEH C18 1.7 µm, 2.1x100 mm reversed-phase column</t>
  </si>
  <si>
    <t>TASQ Client 2.1</t>
  </si>
  <si>
    <t>LAB010</t>
  </si>
  <si>
    <t>Sciex TQ-5500 + Agilent 1290-Series</t>
  </si>
  <si>
    <t>C18 Kinetex</t>
  </si>
  <si>
    <t>Analyst + OS</t>
  </si>
  <si>
    <t>appr. 750</t>
  </si>
  <si>
    <t>404.3 --&gt; 372.0</t>
  </si>
  <si>
    <t>LAB055</t>
  </si>
  <si>
    <t>192.1 --&gt; 145.9</t>
  </si>
  <si>
    <t>360.3 --&gt; 243.9</t>
  </si>
  <si>
    <t>203.1 --&gt; 175.1</t>
  </si>
  <si>
    <t>493.0 --&gt;158.1</t>
  </si>
  <si>
    <t>318.2 --&gt; 234.1</t>
  </si>
  <si>
    <t>360.0 --&gt; 275.9</t>
  </si>
  <si>
    <t>395.1 --&gt; 213.0</t>
  </si>
  <si>
    <t>384.2  --&gt; 197.0</t>
  </si>
  <si>
    <t>396.0 --&gt; 367.8</t>
  </si>
  <si>
    <t>C18 Zorbax</t>
  </si>
  <si>
    <t>463.1 --&gt; 415.9</t>
  </si>
  <si>
    <t>221.0 --&gt; 77</t>
  </si>
  <si>
    <t>Agilent Intuvo 9000 + Agilent 7010B</t>
  </si>
  <si>
    <t>VF-5-MS</t>
  </si>
  <si>
    <t>272.0 --&gt; 237.0</t>
  </si>
  <si>
    <t>209.0 --&gt; 133.0</t>
  </si>
  <si>
    <t>146.0 --&gt; 118.0</t>
  </si>
  <si>
    <t>249.0 --&gt; 214.0</t>
  </si>
  <si>
    <t>164.0 --&gt; 107.0</t>
  </si>
  <si>
    <t xml:space="preserve">LAB011 </t>
  </si>
  <si>
    <t>Sciex 5500+QTrap</t>
  </si>
  <si>
    <t>SciexOS</t>
  </si>
  <si>
    <t>Agilent 7000D</t>
  </si>
  <si>
    <t>DB5MS</t>
  </si>
  <si>
    <t>Masshunter Quantitative Analysis</t>
  </si>
  <si>
    <t>standard addition method</t>
  </si>
  <si>
    <t>API5500</t>
  </si>
  <si>
    <t>Phenomenex Aqua 3µ C18 125 A</t>
  </si>
  <si>
    <t>LAB032</t>
  </si>
  <si>
    <t>Agilent 7010B</t>
  </si>
  <si>
    <t>HP5-ms ultra 2 x 15 m</t>
  </si>
  <si>
    <t>---</t>
  </si>
  <si>
    <t>mechanical shaking</t>
  </si>
  <si>
    <t>none</t>
  </si>
  <si>
    <t>MSMS</t>
  </si>
  <si>
    <t>ESI</t>
  </si>
  <si>
    <t>positiv</t>
  </si>
  <si>
    <t>YES</t>
  </si>
  <si>
    <t>Waters  XEVO TQ-XS</t>
  </si>
  <si>
    <t>BEH Phenyl</t>
  </si>
  <si>
    <t>MassLynx 4.2</t>
  </si>
  <si>
    <t>dSPE (PSA, GCB)</t>
  </si>
  <si>
    <t>EI</t>
  </si>
  <si>
    <t>DB 5 MS</t>
  </si>
  <si>
    <t>MassHunter B0.8</t>
  </si>
  <si>
    <t>GC/QqQ-7000</t>
  </si>
  <si>
    <t>5% Diphenyl 95% dimethyl polysiloxane</t>
  </si>
  <si>
    <t>MASSHUNTER</t>
  </si>
  <si>
    <t>Each sample</t>
  </si>
  <si>
    <t>6470 LC/TQ</t>
  </si>
  <si>
    <t>LC: Agilent 1260, MS/MS: ABSciex 5500</t>
  </si>
  <si>
    <t>InfinityLab Poroshell 120</t>
  </si>
  <si>
    <t>ABSciex Analyst (LC), MultiTrace (Evaluation</t>
  </si>
  <si>
    <t>404.1&gt;344.1; 404.1&gt;372.0</t>
  </si>
  <si>
    <t>398.1&gt;342.1; 398.1&gt;378.0</t>
  </si>
  <si>
    <t>221.8&gt;104.1; 221.8&gt;77.2</t>
  </si>
  <si>
    <t>221&gt;77; 223&gt;77</t>
  </si>
  <si>
    <t>GC: Agilent 7000, MS/MS: Agilent 7890</t>
  </si>
  <si>
    <t>Zebron Multiresidue 2</t>
  </si>
  <si>
    <t>Agilent Masshunter (GC), MuliTrace (Evaluation)</t>
  </si>
  <si>
    <t>192.0&gt;110.0; 192.0&gt;146.0</t>
  </si>
  <si>
    <t>462.5&gt;397.9; 462.5&gt;415.8</t>
  </si>
  <si>
    <t>358.1&gt;130.6; 358.1&gt;90.8</t>
  </si>
  <si>
    <t>201.0&gt;116.9; 201.0&gt;184.8</t>
  </si>
  <si>
    <t>278.0&gt;134.0; 280.0&gt;134.0</t>
  </si>
  <si>
    <t>209&gt;132; 133&gt;117</t>
  </si>
  <si>
    <t>491.1&gt;470.7; 493.1&gt;472.7</t>
  </si>
  <si>
    <t>318.0&gt;115.0; 318.0&gt;141.0</t>
  </si>
  <si>
    <t>360.0&gt;177.1; 360.0&gt;275.9</t>
  </si>
  <si>
    <t>299.0&gt;147.0; 299.0&gt;163.0</t>
  </si>
  <si>
    <t>146&gt;91; 157&gt;129</t>
  </si>
  <si>
    <t>395.1&gt;192.0; 395.1&gt;212.8</t>
  </si>
  <si>
    <t>332.1&gt;135.0; 332.1&gt;164.1</t>
  </si>
  <si>
    <t>164&gt;77; 164&gt;107</t>
  </si>
  <si>
    <t>384.1&gt;197.1; 384.1&gt;91.0</t>
  </si>
  <si>
    <t>272&gt;237; 272&gt;117</t>
  </si>
  <si>
    <t>237&gt;143; 295&gt;237</t>
  </si>
  <si>
    <t>acurate mass parent + 1 fragment</t>
  </si>
  <si>
    <t>Q-Exactive</t>
  </si>
  <si>
    <t>TraceFinder 5.2</t>
  </si>
  <si>
    <t>acurate mass + 1 confirmin ion</t>
  </si>
  <si>
    <t>Rxi 5-SIL-MS</t>
  </si>
  <si>
    <t>Once</t>
  </si>
  <si>
    <t>Quechers</t>
  </si>
  <si>
    <t>Qexactiv Focus</t>
  </si>
  <si>
    <t>Hypersil Gold 50x2.1mm 1.9µm</t>
  </si>
  <si>
    <t>Water</t>
  </si>
  <si>
    <t>&lt;1</t>
  </si>
  <si>
    <t xml:space="preserve"> - </t>
  </si>
  <si>
    <t>2 or more transitions</t>
  </si>
  <si>
    <t>1290 Infinity II LC-Triple Quadrupole G6495C MS (Agilent Technologies)</t>
  </si>
  <si>
    <t>Acquity HSS T3, 100 × 2,1 mm; 1,8 μm, Waters Corporation (USA)</t>
  </si>
  <si>
    <t>MassHunter 10.0</t>
  </si>
  <si>
    <t>7890B GC-7000 MS (Agilent Technologies)</t>
  </si>
  <si>
    <t>HP-5 MS UI 15mx0.25mmx0.25µm  (Agilent Technologies)</t>
  </si>
  <si>
    <t>LAB017</t>
  </si>
  <si>
    <t>Agilent 6470</t>
  </si>
  <si>
    <t>Phenomenex Luna C18</t>
  </si>
  <si>
    <t>Leco Pegasus HT</t>
  </si>
  <si>
    <t>HP-5</t>
  </si>
  <si>
    <t>LecoChromaTOF</t>
  </si>
  <si>
    <t>G6470</t>
  </si>
  <si>
    <t>LAB002</t>
  </si>
  <si>
    <t>Agilent 1290 + Agilent 6470</t>
  </si>
  <si>
    <t>Zorbax Eclipse Plus C18 RRHD 2.1x150mm 1.8 µm</t>
  </si>
  <si>
    <t>Agilent MassHunter  Quantitative Analysis (for QQQ)</t>
  </si>
  <si>
    <t>Other (specify): PSA, C18</t>
  </si>
  <si>
    <t>Agilent 8890 + Agilent 7010B</t>
  </si>
  <si>
    <t>Agilent HP-5MS UI 15mx0.250mm film 0.25 µm</t>
  </si>
  <si>
    <t>Agilent 7010 B</t>
  </si>
  <si>
    <t>HP 5ms UI</t>
  </si>
  <si>
    <t>ca. 380</t>
  </si>
  <si>
    <t>each batch</t>
  </si>
  <si>
    <t xml:space="preserve">LECO Pegasus </t>
  </si>
  <si>
    <t>Chromatof</t>
  </si>
  <si>
    <t>ca. 500</t>
  </si>
  <si>
    <t>AB Sciex 6500+Qtrap</t>
  </si>
  <si>
    <t>Infinitylab Poroshell 120EC-C18</t>
  </si>
  <si>
    <t>Analyst/Multiquant</t>
  </si>
  <si>
    <t>ca. 350</t>
  </si>
  <si>
    <t>Infinitylab Poroshell 120EC-C19</t>
  </si>
  <si>
    <t>Infinitylab Poroshell 120EC-C20</t>
  </si>
  <si>
    <t>Pursuit XRs Ultra</t>
  </si>
  <si>
    <t>Analyst/OS</t>
  </si>
  <si>
    <t>Bruker Maxis 4G</t>
  </si>
  <si>
    <t>Dionex Acclaim RSLC 120 C18</t>
  </si>
  <si>
    <t>TOFControl/Tasq</t>
  </si>
  <si>
    <t>ca. 850</t>
  </si>
  <si>
    <t>LAB035</t>
  </si>
  <si>
    <t>Q-trap</t>
  </si>
  <si>
    <t>MS/MS spectrum</t>
  </si>
  <si>
    <t>Qtrap 6500+</t>
  </si>
  <si>
    <t>HSST3</t>
  </si>
  <si>
    <t>HSST4</t>
  </si>
  <si>
    <t>MS/MS spectrum + 3 transitions</t>
  </si>
  <si>
    <t>HSST5</t>
  </si>
  <si>
    <t>HSST6</t>
  </si>
  <si>
    <t>HSST7</t>
  </si>
  <si>
    <t>HSST8</t>
  </si>
  <si>
    <t>HSST9</t>
  </si>
  <si>
    <t>HSST10</t>
  </si>
  <si>
    <t>HSST11</t>
  </si>
  <si>
    <t>HSST12</t>
  </si>
  <si>
    <t>HSST13</t>
  </si>
  <si>
    <t>ZB-5MS</t>
  </si>
  <si>
    <t>2 transisions</t>
  </si>
  <si>
    <t>95%methyl5%phenyl polysiloxane</t>
  </si>
  <si>
    <t>HP-5MS UI</t>
  </si>
  <si>
    <t>Masshunter Quant B.10</t>
  </si>
  <si>
    <t>Thermo Accucore C18</t>
  </si>
  <si>
    <t>Tracefinder 4.1</t>
  </si>
  <si>
    <t>n.a.</t>
  </si>
  <si>
    <t>Zorbax EclipsePlus C18</t>
  </si>
  <si>
    <t>Rtx-5MS</t>
  </si>
  <si>
    <t>LAB045</t>
  </si>
  <si>
    <t>Thermo Qantiva</t>
  </si>
  <si>
    <t>Agilent Intuvo 9000 GC</t>
  </si>
  <si>
    <t>HP5 MS ui</t>
  </si>
  <si>
    <t xml:space="preserve">MassHunter 10.1.49  </t>
  </si>
  <si>
    <t>procedural-multiple level</t>
  </si>
  <si>
    <t>Agilent 1290 UPLC / Sciex 6500+</t>
  </si>
  <si>
    <t>Waters Acquity UPLC BEH C18 1.7µm</t>
  </si>
  <si>
    <t>Sciex Analyst 1.7.3</t>
  </si>
  <si>
    <t>procedural standard calibration once a week / quality control sample every batch</t>
  </si>
  <si>
    <t>LAB001</t>
  </si>
  <si>
    <t>LAB016</t>
  </si>
  <si>
    <t>Filtration using 0.2 µm PTFE filters</t>
  </si>
  <si>
    <t>Fully identified (SANTE/11312/2021 V2)</t>
  </si>
  <si>
    <t>Waters HSS T3, 150 x 2.1mm, 1.8 µm</t>
  </si>
  <si>
    <t>TargetLynx</t>
  </si>
  <si>
    <t>LC/GC</t>
  </si>
  <si>
    <t>Electrospray Ionisation (ESI)/Electron Impact (EI)</t>
  </si>
  <si>
    <t>- and +</t>
  </si>
  <si>
    <t>Waters Xevo TQ-XS/Agilent 7010</t>
  </si>
  <si>
    <t>Waters HSS T3, 150 x 2.1mm, 1.8 µm/HP-5MS Ultra inert 15 m x 250 µm x 0.25 µm (x2, mid-column backflush)</t>
  </si>
  <si>
    <t>TargetLynx/Masshunter</t>
  </si>
  <si>
    <t>HP-5MS Ultra inert 15 m x 250 µm x 0.25 µm (x2, mid-column backflush)</t>
  </si>
  <si>
    <t>LECO Pegasus 4D</t>
  </si>
  <si>
    <t>DB5-MS (30mx0,25mmx0,25um) in 1st dimension, BPX-50 (2mx0,1mmx0,1um) in 2nd dimension</t>
  </si>
  <si>
    <t>ChromaTOF</t>
  </si>
  <si>
    <t>Sciex 6500+ QTRAP</t>
  </si>
  <si>
    <t>Atlantis T3, 2,1x100 mm, 3um</t>
  </si>
  <si>
    <t>Analyst/MultiQuant</t>
  </si>
  <si>
    <t>LAB003</t>
  </si>
  <si>
    <t>404/372, 404/342</t>
  </si>
  <si>
    <t>400/380, 400/342</t>
  </si>
  <si>
    <t>192/146, 192/110</t>
  </si>
  <si>
    <t>463/398, 463/416</t>
  </si>
  <si>
    <t>Match between spectrum in sample and calibration standard: 972</t>
  </si>
  <si>
    <t>Match between spectrum in sample and library: 734</t>
  </si>
  <si>
    <t>Match between spectrum in sample and calibration standard: 962</t>
  </si>
  <si>
    <t>203/175, 203/104</t>
  </si>
  <si>
    <t>Match between spectrum in sample and calibration standard: 966</t>
  </si>
  <si>
    <t>493/158, 493/141</t>
  </si>
  <si>
    <t>296/319, 396/132</t>
  </si>
  <si>
    <t>Match between spectrum in sample and calibration standard: 964</t>
  </si>
  <si>
    <t>360/276, 360/256</t>
  </si>
  <si>
    <t>Match between spectrum in sample and calibration standard: 955</t>
  </si>
  <si>
    <t>Match between spectrum in sample and calibration standard: 944</t>
  </si>
  <si>
    <t>395/213, 395/192</t>
  </si>
  <si>
    <t>Match between spectrum in sample and calibration standard: 902</t>
  </si>
  <si>
    <t>384/197, 384/145</t>
  </si>
  <si>
    <t>Ion trap</t>
  </si>
  <si>
    <t>240-MS</t>
  </si>
  <si>
    <t>LAB028</t>
  </si>
  <si>
    <t>QuECheRS (4.0 g magnesium sulfate + 1.0 g sodium chloride + 1.0 g sodium citrate Dihydrate + 0.5 g  sodium hydrogencitrate sesquihydrate</t>
  </si>
  <si>
    <t>Vortex mixing</t>
  </si>
  <si>
    <t>QuECheRS ( 150 mg PSA, 900 mg MgSO4)</t>
  </si>
  <si>
    <t>triple quadrupole</t>
  </si>
  <si>
    <t>Positive</t>
  </si>
  <si>
    <t>± 0.1</t>
  </si>
  <si>
    <t xml:space="preserve"> ± 0.05</t>
  </si>
  <si>
    <t>Each analytical session</t>
  </si>
  <si>
    <t>Agilent technologies 1290 Infinity II; 6495 Triple Quad LC/MS</t>
  </si>
  <si>
    <t>Agilent  Pre-column UHPLC guard Zorbax Eclipse Plus C18 (2.1 x 5 mm x 1.8 µm); 
Agilent Column  Zorbax Eclipse Plus C18 Rapid Resolution HD  (2.1 x 150 mm x 1.8 µm)</t>
  </si>
  <si>
    <t>MassHunter Workstation LC/MS Data Acquisition for 6400 Series Triple Quadrupole  (Agilent technologies)</t>
  </si>
  <si>
    <t xml:space="preserve">404.0 - 344.0
404.0 - 372.2
</t>
  </si>
  <si>
    <t>Negative</t>
  </si>
  <si>
    <t xml:space="preserve">462.9 - 398.0
462.9 - 415.9
</t>
  </si>
  <si>
    <t xml:space="preserve">203.1 - 104.1
203.1 - 175.1
</t>
  </si>
  <si>
    <t>299.0 - 147.0 
299.0 - 163.0</t>
  </si>
  <si>
    <t xml:space="preserve"> S/N ≥ 3; The RT of the analyte in the extract should correspond to that of the calibration standard with a tolerance of ±0.1min;
 Analyte peaks from both product ions in the extracted ion chromatograms must fully overlap
  Ion ratio from sample extracts should be within ±30 % (relative) of average of calibration standards from same sequence</t>
  </si>
  <si>
    <t>cambio nombre</t>
  </si>
  <si>
    <t>LAB</t>
  </si>
  <si>
    <t>LAB006</t>
  </si>
  <si>
    <t>LAB007</t>
  </si>
  <si>
    <t>LAB008</t>
  </si>
  <si>
    <t>LAB009</t>
  </si>
  <si>
    <t>LAB014</t>
  </si>
  <si>
    <t>LAB015</t>
  </si>
  <si>
    <t>LAB019</t>
  </si>
  <si>
    <t>LAB020</t>
  </si>
  <si>
    <t>LAB021</t>
  </si>
  <si>
    <t>LAB022</t>
  </si>
  <si>
    <t>LAB024</t>
  </si>
  <si>
    <t>LAB025</t>
  </si>
  <si>
    <t>LAB026</t>
  </si>
  <si>
    <t>LAB027</t>
  </si>
  <si>
    <t>LAB029</t>
  </si>
  <si>
    <t>LAB030</t>
  </si>
  <si>
    <t>LAB031</t>
  </si>
  <si>
    <t>LAB033</t>
  </si>
  <si>
    <t>LAB034</t>
  </si>
  <si>
    <t>LAB036</t>
  </si>
  <si>
    <t>LAB037</t>
  </si>
  <si>
    <t>LAB038</t>
  </si>
  <si>
    <t>LAB039</t>
  </si>
  <si>
    <t>LAB040</t>
  </si>
  <si>
    <t>LAB041</t>
  </si>
  <si>
    <t>LAB042</t>
  </si>
  <si>
    <t>LAB043</t>
  </si>
  <si>
    <t>LAB050</t>
  </si>
  <si>
    <t>LAB053</t>
  </si>
  <si>
    <t>LAB054</t>
  </si>
  <si>
    <t>Etiquetas de fila</t>
  </si>
  <si>
    <t>Cuenta de cambio nombre</t>
  </si>
  <si>
    <t>Total general</t>
  </si>
  <si>
    <t>Etiquetas de columna</t>
  </si>
  <si>
    <t>??</t>
  </si>
  <si>
    <t>LAB CODE
(52 PARTICIPANTS)</t>
  </si>
  <si>
    <t>% DETECTIONS</t>
  </si>
  <si>
    <t>% OF LABS DETECT</t>
  </si>
  <si>
    <t>Pesticides</t>
  </si>
  <si>
    <t>(en blanco)</t>
  </si>
  <si>
    <t>Total GC</t>
  </si>
  <si>
    <t>Total LC</t>
  </si>
  <si>
    <t>pesticide</t>
  </si>
  <si>
    <t>GC no full</t>
  </si>
  <si>
    <t>Full Scan/AIF GC</t>
  </si>
  <si>
    <t>LC no full</t>
  </si>
  <si>
    <t>Full Scan/AIF LC</t>
  </si>
  <si>
    <t>LC blanco</t>
  </si>
  <si>
    <t>GC blanco</t>
  </si>
  <si>
    <t>Total Detections</t>
  </si>
  <si>
    <t>%</t>
  </si>
  <si>
    <t>GC Detections</t>
  </si>
  <si>
    <t>LC Detections</t>
  </si>
  <si>
    <t>SM 03</t>
  </si>
  <si>
    <t>SM 03 FS</t>
  </si>
  <si>
    <t>SM 04</t>
  </si>
  <si>
    <t>SM 04 FS</t>
  </si>
  <si>
    <t>SM 05</t>
  </si>
  <si>
    <t>SM 05 FS</t>
  </si>
  <si>
    <t>SM06</t>
  </si>
  <si>
    <t>SM06 FS</t>
  </si>
  <si>
    <t>SM07</t>
  </si>
  <si>
    <t>SM07 FS</t>
  </si>
  <si>
    <t>SM08</t>
  </si>
  <si>
    <t>SM08 FS</t>
  </si>
  <si>
    <t>SM09</t>
  </si>
  <si>
    <t>SM09 FS</t>
  </si>
  <si>
    <t>SM10</t>
  </si>
  <si>
    <t>SM10 FS</t>
  </si>
  <si>
    <t>SM11</t>
  </si>
  <si>
    <t>SM11 FS</t>
  </si>
  <si>
    <t>SM12</t>
  </si>
  <si>
    <t>SM12 FS</t>
  </si>
  <si>
    <t>SM13</t>
  </si>
  <si>
    <t>SM13 FS</t>
  </si>
  <si>
    <t>SM14</t>
  </si>
  <si>
    <t>SM14 FS</t>
  </si>
  <si>
    <t>SM15</t>
  </si>
  <si>
    <t>SM15 FS</t>
  </si>
  <si>
    <t>Total Number of Reported Detections (some laboratories apply more than one technique)</t>
  </si>
  <si>
    <t>SM16</t>
  </si>
  <si>
    <t>SM16 FS</t>
  </si>
  <si>
    <t>pesticides</t>
  </si>
  <si>
    <t>media resultados 17 mejores</t>
  </si>
  <si>
    <t>detectado</t>
  </si>
  <si>
    <t>LC que me dieron</t>
  </si>
  <si>
    <t>algA cv%</t>
  </si>
  <si>
    <t>algA-mean con todos los valore</t>
  </si>
  <si>
    <t>conc homogeneity test</t>
  </si>
  <si>
    <t>ronust mean</t>
  </si>
  <si>
    <t>cv</t>
  </si>
  <si>
    <t>EU/EFTA</t>
  </si>
  <si>
    <t>No of
Detections</t>
  </si>
  <si>
    <t>Nº of Labs
detected the
pesticide</t>
  </si>
  <si>
    <t>% of Labs
detected the
pesticide</t>
  </si>
  <si>
    <t>No of
Conc.
Reported</t>
  </si>
  <si>
    <t>No of
Conc.
Reported
by EU/EFTA labs</t>
  </si>
  <si>
    <t>CV
(%)</t>
  </si>
  <si>
    <t>Conc. Homogeneity test (mg/kg)</t>
  </si>
  <si>
    <t>Robust mean (mg/kg)</t>
  </si>
  <si>
    <t>AZOXYSTROBIN</t>
  </si>
  <si>
    <t>BENZOVINDIFLUPYR</t>
  </si>
  <si>
    <t>CHLORIDAZON</t>
  </si>
  <si>
    <t>CLOPYRALID</t>
  </si>
  <si>
    <t>FLUAZINAM</t>
  </si>
  <si>
    <t>HEPTACHLOR</t>
  </si>
  <si>
    <t>ISOPYRAZAM</t>
  </si>
  <si>
    <t>METAMITRON</t>
  </si>
  <si>
    <t>METAZACHLOR</t>
  </si>
  <si>
    <t>NOVALURON</t>
  </si>
  <si>
    <t>OXADIARGYL</t>
  </si>
  <si>
    <t>PENFLUFEN</t>
  </si>
  <si>
    <t>PENTHIOPYRAD</t>
  </si>
  <si>
    <t>QUINALPHOS</t>
  </si>
  <si>
    <t>QUINTOZENE</t>
  </si>
  <si>
    <t>ROTENONE</t>
  </si>
  <si>
    <t>TETRAMETHRIN</t>
  </si>
  <si>
    <t>TOLFENPYRAD</t>
  </si>
  <si>
    <t>CLICK ON THE PESTICIDE TO SEE THE RESULTS</t>
  </si>
  <si>
    <t>EUPT-FV-SM16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</si>
</sst>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_-* #,##0.00\ _€_-;\-* #,##0.00\ _€_-;_-* &quot;-&quot;??\ _€_-;_-@_-"/>
    <numFmt numFmtId="167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42424"/>
      <name val="Segoe UI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6"/>
      <color theme="4" tint="-0.249977111117893"/>
      <name val="Arial"/>
      <family val="2"/>
    </font>
    <font>
      <sz val="10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sz val="8"/>
      <color theme="1"/>
      <name val="Calibri"/>
      <family val="2"/>
      <scheme val="minor"/>
    </font>
    <font>
      <b/>
      <sz val="8"/>
      <color rgb="FF336699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28"/>
      <color theme="0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9"/>
      <color theme="0"/>
      <name val="Century Gothic"/>
      <family val="2"/>
    </font>
    <font>
      <b/>
      <sz val="14"/>
      <color theme="4" tint="0.59999389629810485"/>
      <name val="Century Gothic"/>
      <family val="2"/>
    </font>
    <font>
      <u/>
      <sz val="11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6699"/>
        <bgColor indexed="64"/>
      </patternFill>
    </fill>
  </fills>
  <borders count="4">
    <border>
      <left/>
      <right/>
      <top/>
      <bottom/>
      <diagonal/>
    </border>
    <border>
      <left style="medium">
        <color rgb="FF003366"/>
      </left>
      <right style="medium">
        <color rgb="FFFFFFFF"/>
      </right>
      <top style="medium">
        <color rgb="FF003366"/>
      </top>
      <bottom/>
      <diagonal/>
    </border>
    <border>
      <left style="medium">
        <color rgb="FF336699"/>
      </left>
      <right style="medium">
        <color rgb="FF336699"/>
      </right>
      <top style="medium">
        <color rgb="FF336699"/>
      </top>
      <bottom style="medium">
        <color rgb="FF336699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</borders>
  <cellStyleXfs count="7">
    <xf numFmtId="0" fontId="0" fillId="0" borderId="0"/>
    <xf numFmtId="0" fontId="2" fillId="0" borderId="0"/>
    <xf numFmtId="166" fontId="5" fillId="0" borderId="0" applyFont="0" applyFill="0" applyBorder="0" applyAlignment="0" applyProtection="0"/>
    <xf numFmtId="0" fontId="7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" fontId="0" fillId="0" borderId="0" xfId="0" applyNumberFormat="1"/>
    <xf numFmtId="0" fontId="2" fillId="0" borderId="0" xfId="1" applyAlignment="1">
      <alignment horizontal="center"/>
    </xf>
    <xf numFmtId="167" fontId="6" fillId="0" borderId="0" xfId="2" applyNumberFormat="1" applyFont="1" applyAlignment="1">
      <alignment horizontal="center" vertical="center"/>
    </xf>
    <xf numFmtId="167" fontId="6" fillId="0" borderId="0" xfId="2" applyNumberFormat="1" applyFont="1" applyAlignment="1">
      <alignment horizontal="center"/>
    </xf>
    <xf numFmtId="1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center" vertical="center"/>
    </xf>
    <xf numFmtId="1" fontId="2" fillId="0" borderId="0" xfId="1" applyNumberFormat="1" applyAlignment="1">
      <alignment horizontal="center" vertical="center"/>
    </xf>
    <xf numFmtId="0" fontId="2" fillId="0" borderId="0" xfId="1" applyAlignment="1">
      <alignment horizontal="left" vertical="center"/>
    </xf>
    <xf numFmtId="0" fontId="7" fillId="0" borderId="0" xfId="3" applyAlignment="1">
      <alignment horizontal="center" vertical="center"/>
    </xf>
    <xf numFmtId="0" fontId="0" fillId="0" borderId="0" xfId="1" applyFont="1" applyAlignment="1">
      <alignment horizontal="left" vertical="center"/>
    </xf>
    <xf numFmtId="1" fontId="0" fillId="0" borderId="0" xfId="0" applyNumberFormat="1" applyAlignment="1">
      <alignment horizontal="center"/>
    </xf>
    <xf numFmtId="1" fontId="0" fillId="4" borderId="0" xfId="0" applyNumberFormat="1" applyFill="1"/>
    <xf numFmtId="0" fontId="8" fillId="3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wrapText="1" readingOrder="1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0" fillId="0" borderId="0" xfId="0" applyNumberFormat="1"/>
    <xf numFmtId="0" fontId="11" fillId="0" borderId="0" xfId="0" applyFont="1"/>
    <xf numFmtId="0" fontId="12" fillId="0" borderId="2" xfId="0" applyFont="1" applyBorder="1" applyAlignment="1">
      <alignment horizontal="center" wrapText="1" readingOrder="1"/>
    </xf>
    <xf numFmtId="0" fontId="13" fillId="5" borderId="1" xfId="0" applyFont="1" applyFill="1" applyBorder="1" applyAlignment="1">
      <alignment horizontal="center" vertical="center" wrapText="1" readingOrder="1"/>
    </xf>
    <xf numFmtId="0" fontId="1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0" fontId="17" fillId="6" borderId="0" xfId="0" applyFont="1" applyFill="1" applyAlignment="1">
      <alignment horizontal="center" vertical="center"/>
    </xf>
    <xf numFmtId="0" fontId="18" fillId="6" borderId="0" xfId="0" applyFont="1" applyFill="1"/>
    <xf numFmtId="0" fontId="19" fillId="6" borderId="0" xfId="0" applyFont="1" applyFill="1" applyAlignment="1"/>
    <xf numFmtId="0" fontId="20" fillId="6" borderId="0" xfId="0" applyFont="1" applyFill="1"/>
    <xf numFmtId="0" fontId="20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22" fillId="6" borderId="0" xfId="6" quotePrefix="1" applyNumberFormat="1" applyFont="1" applyFill="1" applyAlignment="1">
      <alignment horizontal="center" vertical="center"/>
    </xf>
  </cellXfs>
  <cellStyles count="7">
    <cellStyle name="Hipervínculo" xfId="6" builtinId="8"/>
    <cellStyle name="Millares 2" xfId="2" xr:uid="{37B156BA-D84F-42C3-A387-EF8A256FFEE2}"/>
    <cellStyle name="Normal" xfId="0" builtinId="0"/>
    <cellStyle name="Normal 13" xfId="4" xr:uid="{FEC6F4BA-BB6D-4D90-8AAD-8B56A1E6F55B}"/>
    <cellStyle name="Normal 14" xfId="5" xr:uid="{42604700-82A8-4912-B649-B9CF2309BFE4}"/>
    <cellStyle name="Normal 15" xfId="1" xr:uid="{AD9C10EC-E4D6-4D66-A2F3-164895BC870E}"/>
    <cellStyle name="Normal_Hoja1" xfId="3" xr:uid="{84D5DD2F-037E-4A5E-A411-48F52EF1DB72}"/>
  </cellStyles>
  <dxfs count="0"/>
  <tableStyles count="0" defaultTableStyle="TableStyleMedium2" defaultPivotStyle="PivotStyleLight16"/>
  <colors>
    <mruColors>
      <color rgb="FF3366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376.503674884261" createdVersion="8" refreshedVersion="8" minRefreshableVersion="3" recordCount="910" xr:uid="{6973F72B-F837-4248-82A8-13D7D3C25194}">
  <cacheSource type="worksheet">
    <worksheetSource ref="A1:AE1048576" sheet="Revisados nombres"/>
  </cacheSource>
  <cacheFields count="31">
    <cacheField name="LAB" numFmtId="0">
      <sharedItems containsBlank="1" count="53">
        <s v="LAB009"/>
        <s v="LAB015"/>
        <s v="LAB002"/>
        <s v="LAB003"/>
        <s v="LAB006"/>
        <s v="LAB007"/>
        <s v="LAB010"/>
        <s v="LAB011 "/>
        <s v="LAB012"/>
        <s v="LAB013"/>
        <s v="LAB014"/>
        <s v="LAB016"/>
        <s v="LAB018"/>
        <s v="LAB019"/>
        <s v="LAB020"/>
        <s v="LAB022"/>
        <s v="LAB023"/>
        <s v="LAB025"/>
        <s v="LAB026"/>
        <s v="LAB029"/>
        <s v="LAB030"/>
        <s v="LAB031"/>
        <s v="LAB033"/>
        <s v="LAB034"/>
        <s v="LAB039"/>
        <s v="LAB040"/>
        <s v="LAB045"/>
        <s v="LAB048"/>
        <s v="LAB050"/>
        <s v="LAB052"/>
        <s v="LAB055"/>
        <s v="LAB008"/>
        <s v="LAB051"/>
        <s v="LAB041"/>
        <s v="LAB024"/>
        <s v="LAB043"/>
        <s v="LAB001"/>
        <s v="LAB004"/>
        <s v="LAB005"/>
        <s v="LAB021"/>
        <s v="LAB027"/>
        <s v="LAB032"/>
        <s v="LAB035"/>
        <s v="LAB036"/>
        <s v="LAB037"/>
        <s v="LAB038"/>
        <s v="LAB042"/>
        <s v="LAB046"/>
        <s v="LAB053"/>
        <s v="LAB054"/>
        <s v="LAB017"/>
        <s v="LAB028"/>
        <m/>
      </sharedItems>
    </cacheField>
    <cacheField name="Pesticide name" numFmtId="0">
      <sharedItems containsBlank="1"/>
    </cacheField>
    <cacheField name="cambio nombre" numFmtId="0">
      <sharedItems containsBlank="1" count="45">
        <s v="2-Phenylphenol"/>
        <s v="479M16 Metabolite of Metazachlor"/>
        <s v="Acetamiprid"/>
        <s v="Acetamiprid Desmethyl"/>
        <s v="Acetamiprid-N-Desmethyl"/>
        <s v="Azoxystrobin"/>
        <s v="Benzovindiflupyr"/>
        <s v="Biphenyl"/>
        <s v="Bromide"/>
        <s v="Chlordane"/>
        <s v="Chloridazon"/>
        <s v="Clopyralid"/>
        <s v="Diflubenzuron"/>
        <s v="Dikegulac"/>
        <s v="Ditalimfos"/>
        <s v="Dithiocarbamates"/>
        <s v="Dodemorph"/>
        <s v="Fluazinam"/>
        <s v="Flufenacet"/>
        <s v="Fluxapyroxad"/>
        <s v="Heptachlor"/>
        <s v="Hexachlorobenzene"/>
        <s v="Isopyrazam"/>
        <s v="Mercaptobenzothiazole"/>
        <s v="Metaldehyde"/>
        <s v="Metamitron"/>
        <s v="Metazachlor"/>
        <s v="N-Desmethyl-acetamiprid"/>
        <s v="Novaluron"/>
        <s v="Oxadiargyl"/>
        <s v="Penflufen"/>
        <s v="Pentachloroaniline"/>
        <s v="Penthiopyrad"/>
        <s v="Phthalimide"/>
        <s v="Quinalphos"/>
        <s v="Quintozene"/>
        <s v="Rotenone"/>
        <s v="S-421"/>
        <s v="Tecnazene"/>
        <s v="Tetramethrin"/>
        <s v="Thiabendazole"/>
        <s v="Tolfenpyrad"/>
        <s v="Trichlorfon"/>
        <s v="Triclosan"/>
        <m/>
      </sharedItems>
    </cacheField>
    <cacheField name="Estimated concentration_x000a_(mg/kg)" numFmtId="0">
      <sharedItems containsBlank="1" containsMixedTypes="1" containsNumber="1" minValue="4.0000000000000002E-4" maxValue="3193"/>
    </cacheField>
    <cacheField name="Calibration for quantification_x000a_(Yes/No)?" numFmtId="0">
      <sharedItems containsBlank="1"/>
    </cacheField>
    <cacheField name="Sample weight_x000a_(g)" numFmtId="0">
      <sharedItems containsString="0" containsBlank="1" containsNumber="1" minValue="1" maxValue="22"/>
    </cacheField>
    <cacheField name="Extraction solvent 1" numFmtId="0">
      <sharedItems containsBlank="1"/>
    </cacheField>
    <cacheField name="Extraction solvent 2" numFmtId="0">
      <sharedItems containsBlank="1"/>
    </cacheField>
    <cacheField name="Extraction solvent 3" numFmtId="0">
      <sharedItems containsBlank="1"/>
    </cacheField>
    <cacheField name="Is the pH adjusted?_x000a_(Yes/No)?" numFmtId="0">
      <sharedItems containsBlank="1"/>
    </cacheField>
    <cacheField name="Agitation mode" numFmtId="0">
      <sharedItems containsBlank="1"/>
    </cacheField>
    <cacheField name="Agitation time_x000a_(s)" numFmtId="0">
      <sharedItems containsBlank="1" containsMixedTypes="1" containsNumber="1" containsInteger="1" minValue="4" maxValue="1500"/>
    </cacheField>
    <cacheField name="Clean up" numFmtId="0">
      <sharedItems containsBlank="1"/>
    </cacheField>
    <cacheField name="Chromatographic Technique" numFmtId="0">
      <sharedItems containsBlank="1"/>
    </cacheField>
    <cacheField name="Detector" numFmtId="0">
      <sharedItems containsBlank="1"/>
    </cacheField>
    <cacheField name="Analyser" numFmtId="0">
      <sharedItems containsBlank="1"/>
    </cacheField>
    <cacheField name="Ionization Mode" numFmtId="0">
      <sharedItems containsBlank="1"/>
    </cacheField>
    <cacheField name="Polarity" numFmtId="0">
      <sharedItems containsBlank="1"/>
    </cacheField>
    <cacheField name="How was the identification done?" numFmtId="0">
      <sharedItems containsBlank="1" longText="1"/>
    </cacheField>
    <cacheField name="RT Deviation (s)" numFmtId="0">
      <sharedItems containsBlank="1" containsMixedTypes="1" containsNumber="1" minValue="-8.4" maxValue="12"/>
    </cacheField>
    <cacheField name="MS Tolerance (ppm)" numFmtId="0">
      <sharedItems containsBlank="1" containsMixedTypes="1" containsNumber="1" minValue="-3.5" maxValue="100"/>
    </cacheField>
    <cacheField name="Other identification details_x000a_(e.g. 1 transition, _x000a_2 transitions, _x000a_accurate mass)" numFmtId="0">
      <sharedItems containsBlank="1" containsMixedTypes="1" containsNumber="1" containsInteger="1" minValue="2" maxValue="2"/>
    </cacheField>
    <cacheField name="Is this pesticide included in your routine scope? (Yes/No)" numFmtId="0">
      <sharedItems containsBlank="1"/>
    </cacheField>
    <cacheField name="What is your screening detection limit?_x000a_(mg/kg)" numFmtId="0">
      <sharedItems containsBlank="1" containsMixedTypes="1" containsNumber="1" minValue="5.0000000000000001E-4" maxValue="0.5"/>
    </cacheField>
    <cacheField name="Full Scan?_x000a_(Yes/No)?" numFmtId="0">
      <sharedItems containsBlank="1"/>
    </cacheField>
    <cacheField name="Instrument model" numFmtId="0">
      <sharedItems containsBlank="1" containsMixedTypes="1" containsNumber="1" containsInteger="1" minValue="6495" maxValue="7010"/>
    </cacheField>
    <cacheField name="Column Type" numFmtId="0">
      <sharedItems containsBlank="1"/>
    </cacheField>
    <cacheField name="Injecton Volume (µL)" numFmtId="0">
      <sharedItems containsBlank="1" containsMixedTypes="1" containsNumber="1" minValue="0.5" maxValue="80"/>
    </cacheField>
    <cacheField name="Software" numFmtId="0">
      <sharedItems containsBlank="1"/>
    </cacheField>
    <cacheField name="No. of PESTICIDES in method or library_x000a_(only pesticides)" numFmtId="0">
      <sharedItems containsBlank="1" containsMixedTypes="1" containsNumber="1" containsInteger="1" minValue="35" maxValue="2000"/>
    </cacheField>
    <cacheField name="How frequently do you use a standard solution for your screening method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">
  <r>
    <x v="0"/>
    <s v="2-Phenylphenol"/>
    <x v="0"/>
    <m/>
    <s v="No"/>
    <n v="10"/>
    <s v="Acetonitrile"/>
    <s v="QuECheRS (4.0 g magnesium sulfate + 1.0 g sodium chloride + 1.0 g sodium citrate Dihydrate + 0.5 g  sodium hydrogencitrate sesquihydrate"/>
    <m/>
    <s v="No"/>
    <s v="Vortex mixing"/>
    <n v="240"/>
    <s v="QuECheRS ( 150 mg PSA, 900 mg MgSO4)"/>
    <s v="GC"/>
    <s v="MS/MS"/>
    <s v="triple quadrupole"/>
    <s v="EI"/>
    <s v="Positive"/>
    <s v=" S/N ≥ 3; The RT of the analyte in the extract should correspond to that of the calibration standard with a tolerance of ±0.1min;_x000a_ Analyte peaks from both product ions in the extracted ion chromatograms must fully overlap_x000a_  Ion ratio from sample extracts should be within ±30 % (relative) of average of calibration standards from same sequence"/>
    <s v="± 0.1"/>
    <s v=" ± 0.05"/>
    <s v="169.9 - 141.0_x000a_169.9 - 115.0"/>
    <s v="No"/>
    <s v="0.01"/>
    <s v="No"/>
    <s v="Agilent technologies 7890B GC System; 7010B GC/MS Triple Quad"/>
    <s v="Agilent HP-5MS UI  2 x (15 m x 0,25 mm x 0,25 µm)"/>
    <n v="1"/>
    <s v="MassHunter GC/MS _x000a_Acquisition B.07.06.2704 _x000a_(Agilent technologies)"/>
    <n v="192"/>
    <s v="Each analytical session"/>
  </r>
  <r>
    <x v="1"/>
    <s v="479 M16 Metabolite of Metazachlor"/>
    <x v="1"/>
    <m/>
    <m/>
    <n v="10"/>
    <s v="Acetonitrile"/>
    <m/>
    <m/>
    <s v="Yes"/>
    <s v="Mechanical"/>
    <n v="900"/>
    <m/>
    <s v="LC"/>
    <s v="MS/MS"/>
    <s v="Q-TOF"/>
    <s v="Electrospray Ionisation (ESI)"/>
    <s v="+"/>
    <s v="Tentatively detected"/>
    <m/>
    <m/>
    <s v="accurate mass"/>
    <s v="No"/>
    <m/>
    <s v="Yes"/>
    <s v="Bruker Maxis 4G"/>
    <s v="Dionex Acclaim RSLC 120 C18"/>
    <n v="5"/>
    <s v="TOFControl/Tasq"/>
    <s v="ca. 850"/>
    <m/>
  </r>
  <r>
    <x v="2"/>
    <s v="Acetamiprid"/>
    <x v="2"/>
    <n v="4.1000000000000003E-3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m/>
    <s v="Fully identified (SANTE 11945/2015)"/>
    <m/>
    <m/>
    <s v="2 transitions"/>
    <s v="Yes"/>
    <n v="5.0000000000000001E-3"/>
    <s v="No"/>
    <s v="Agilent 1290 + Agilent 6470"/>
    <s v="Zorbax Eclipse Plus C18 RRHD 2.1x150mm 1.8 µm"/>
    <n v="5"/>
    <s v="Agilent MassHunter  Quantitative Analysis (for QQQ)"/>
    <n v="495"/>
    <s v="Once a week"/>
  </r>
  <r>
    <x v="3"/>
    <s v="Acetamiprid"/>
    <x v="2"/>
    <n v="5.0000000000000001E-3"/>
    <s v="solvent based-multiple level"/>
    <n v="10"/>
    <s v="Acetonitrile"/>
    <m/>
    <m/>
    <s v="No"/>
    <s v="Mechanical"/>
    <n v="120"/>
    <s v="Liquid-Liquid Partitioning"/>
    <s v="LC"/>
    <s v="MS/MS"/>
    <s v="triple quadrupole"/>
    <s v="Electrospray Ionisation (ESI)"/>
    <s v="+"/>
    <s v="Fully identified (SANTE 11945/2015)"/>
    <n v="10"/>
    <m/>
    <s v="223/126, 223/56"/>
    <s v="Yes"/>
    <n v="0.01"/>
    <s v="No"/>
    <s v="Sciex 6500+ QTRAP"/>
    <s v="Atlantis T3, 2,1x100 mm, 3um"/>
    <n v="2"/>
    <s v="Analyst/MultiQuant"/>
    <m/>
    <s v="Each batch"/>
  </r>
  <r>
    <x v="4"/>
    <s v="Acetamiprid"/>
    <x v="2"/>
    <n v="4.0000000000000001E-3"/>
    <s v="matrix matched-single level"/>
    <n v="5"/>
    <s v="Water"/>
    <s v="Acetonitrile"/>
    <m/>
    <s v="Yes"/>
    <s v="Mechanical"/>
    <n v="4"/>
    <m/>
    <s v="LC"/>
    <s v="MS/MS"/>
    <s v="triple quadrupole"/>
    <s v="Electrospray Ionisation (ESI)"/>
    <s v="+"/>
    <s v="Fully identified (SANTE 11945/2015)"/>
    <s v="&lt;1"/>
    <s v=" - "/>
    <s v="2 or more transitions"/>
    <s v="Yes"/>
    <n v="2E-3"/>
    <s v="No"/>
    <s v="1290 Infinity II LC-Triple Quadrupole G6495C MS (Agilent Technologies)"/>
    <s v="Acquity HSS T3, 100 × 2,1 mm; 1,8 μm, Waters Corporation (USA)"/>
    <n v="2"/>
    <s v="MassHunter 10.0"/>
    <n v="430"/>
    <s v="Each batch"/>
  </r>
  <r>
    <x v="5"/>
    <s v="Acetamiprid"/>
    <x v="2"/>
    <n v="5.0000000000000001E-3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0"/>
    <s v="Acetamiprid"/>
    <x v="2"/>
    <m/>
    <s v="No"/>
    <n v="10"/>
    <s v="Acetonitrile"/>
    <s v="QuECheRS (4.0 g magnesium sulfate + 1.0 g sodium chloride + 1.0 g sodium citrate Dihydrate + 0.5 g  sodium hydrogencitrate sesquihydrate"/>
    <m/>
    <s v="No"/>
    <s v="Vortex mixing"/>
    <n v="240"/>
    <s v="QuECheRS ( 150 mg PSA, 900 mg MgSO4)"/>
    <s v="LC"/>
    <s v="MS/MS"/>
    <s v="triple quadrupole"/>
    <s v="ESI"/>
    <s v="Positive"/>
    <s v=" S/N ≥ 3; The RT of the analyte in the extract should correspond to that of the calibration standard with a tolerance of ±0.1min;_x000a_ Analyte peaks from both product ions in the extracted ion chromatograms must fully overlap_x000a_  Ion ratio from sample extracts should be within ±30 % (relative) of average of calibration standards from same sequence"/>
    <s v="± 0.1"/>
    <s v=" ± 0.05"/>
    <s v="223.0 - 90.1_x000a_223.0 - 126.1"/>
    <s v="Yes"/>
    <s v="0.01"/>
    <s v="No"/>
    <s v="Agilent technologies 1290 Infinity II; 6495 Triple Quad LC/MS"/>
    <s v="Agilent  Pre-column UHPLC guard Zorbax Eclipse Plus C18 (2.1 x 5 mm x 1.8 µm); _x000a_Agilent Column  Zorbax Eclipse Plus C18 Rapid Resolution HD  (2.1 x 150 mm x 1.8 µm)"/>
    <n v="1"/>
    <s v="MassHunter Workstation LC/MS Data Acquisition for 6400 Series Triple Quadrupole  (Agilent technologies)"/>
    <n v="192"/>
    <s v="Each analytical session"/>
  </r>
  <r>
    <x v="6"/>
    <s v="Acetamiprid"/>
    <x v="2"/>
    <n v="4.352E-3"/>
    <s v="matrix matched- multiple level"/>
    <n v="11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-0.02"/>
    <n v="-0.32522000000000001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Acetamiprid"/>
    <x v="2"/>
    <n v="3.9500000000000004E-3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4"/>
    <n v="-2.76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7"/>
    <s v="Acetamiprid"/>
    <x v="2"/>
    <n v="5.0000000000000001E-3"/>
    <s v="matrix matched- multiple level"/>
    <n v="10"/>
    <s v="Acetonitrile"/>
    <m/>
    <m/>
    <s v="No"/>
    <s v="Mechanical"/>
    <n v="300"/>
    <s v="DSPE"/>
    <s v="LC"/>
    <s v="MS/MS"/>
    <s v="triple quadrupole"/>
    <s v="Electrospray Ionisation (ESI)"/>
    <s v="+"/>
    <s v="Fully identified (SANTE 11945/2015)"/>
    <n v="0"/>
    <m/>
    <m/>
    <s v="Yes"/>
    <n v="0.01"/>
    <s v="No"/>
    <s v="Sciex 5500+QTrap"/>
    <s v="C18"/>
    <n v="2"/>
    <s v="SciexOS"/>
    <n v="160"/>
    <s v="Each batch"/>
  </r>
  <r>
    <x v="8"/>
    <s v="Acetamiprid"/>
    <x v="2"/>
    <n v="3.0000000000000001E-3"/>
    <s v="solvent based-multiple level"/>
    <n v="10"/>
    <s v="Other (Ethylacetate + 1 % acetic acid)"/>
    <m/>
    <m/>
    <s v="No"/>
    <s v="Mechanical"/>
    <n v="360"/>
    <s v="None"/>
    <s v="LC"/>
    <s v="MS/MS"/>
    <s v="triple quadrupole"/>
    <s v="Electrospray Ionisation (ESI)"/>
    <s v="+"/>
    <s v="Fully identified (SANTE 11945/2015)"/>
    <m/>
    <m/>
    <s v="2 transitions"/>
    <s v="Yes"/>
    <n v="1E-3"/>
    <s v="No"/>
    <s v="Agilent 6495 C"/>
    <s v="Waters HSS T3"/>
    <n v="2"/>
    <s v="Mass Hunter"/>
    <n v="354"/>
    <s v="Each batch"/>
  </r>
  <r>
    <x v="9"/>
    <s v="Acetamiprid"/>
    <x v="2"/>
    <s v="&lt;0.010 present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Acetamiprid"/>
    <x v="2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1"/>
    <s v="Acetamiprid"/>
    <x v="2"/>
    <n v="3.0000000000000001E-3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3.0000000000000001E-3"/>
    <s v="No"/>
    <s v="Waters Xevo TQ-XS"/>
    <s v="Waters HSS T3, 150 x 2.1mm, 1.8 µm"/>
    <n v="2"/>
    <s v="TargetLynx"/>
    <n v="523"/>
    <s v="Each batch"/>
  </r>
  <r>
    <x v="12"/>
    <s v="Acetamiprid"/>
    <x v="2"/>
    <n v="6.3333333333333332E-3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Acetamiprid"/>
    <x v="2"/>
    <n v="4.0000000000000001E-3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1E-3"/>
    <s v="No"/>
    <s v="Waters  XEVO TQ-XS"/>
    <s v="BEH Phenyl"/>
    <n v="0.5"/>
    <s v="MassLynx 4.2"/>
    <n v="450"/>
    <s v="Each batch"/>
  </r>
  <r>
    <x v="14"/>
    <s v="Acetamiprid"/>
    <x v="2"/>
    <n v="5.3500000000000006E-3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+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15"/>
    <s v="Acetamiprid"/>
    <x v="2"/>
    <n v="1.0999999999999999E-2"/>
    <s v="matrix matched-single level"/>
    <n v="10"/>
    <s v="Acetonitrile"/>
    <m/>
    <m/>
    <s v="No"/>
    <s v="Mechanical"/>
    <n v="600"/>
    <s v="SPE"/>
    <s v="LC"/>
    <s v="MS/MS"/>
    <s v="Q-TOF"/>
    <s v="Electrospray Ionisation (ESI)"/>
    <s v="+"/>
    <s v="Fully identified (SANTE 11945/2017)"/>
    <n v="3.54"/>
    <n v="3.38"/>
    <s v="Accurate Mass=223.0745005422"/>
    <s v="Yes"/>
    <n v="5.0000000000000001E-3"/>
    <s v="Yes"/>
    <s v="Agilent 1290-6545"/>
    <s v="ZORBAX SB-C18"/>
    <n v="5"/>
    <s v="MassHunter"/>
    <n v="842"/>
    <s v="Each batch"/>
  </r>
  <r>
    <x v="16"/>
    <s v="Acetamiprid"/>
    <x v="2"/>
    <n v="5.0000000000000001E-3"/>
    <s v="matrix matched- multiple level"/>
    <n v="10"/>
    <s v="Acetonitrile"/>
    <m/>
    <m/>
    <s v="Yes"/>
    <s v="Both"/>
    <n v="900"/>
    <s v="DSPE"/>
    <s v="LC"/>
    <s v="MS/MS"/>
    <s v="Q-TOF"/>
    <s v="Electrospray Ionisation (ESI)"/>
    <s v="+"/>
    <s v="Fully identified (SANTE 11945/2015)"/>
    <n v="6"/>
    <n v="10"/>
    <s v="accurate mass"/>
    <s v="Yes"/>
    <n v="5.0000000000000001E-3"/>
    <s v="Yes"/>
    <s v="Sciex 6600+"/>
    <s v="C18"/>
    <n v="5"/>
    <s v="Sciex Analyst"/>
    <n v="500"/>
    <m/>
  </r>
  <r>
    <x v="17"/>
    <s v="Acetamiprid"/>
    <x v="2"/>
    <n v="5.0000000000000001E-3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-0.4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18"/>
    <s v="Acetamiprid"/>
    <x v="2"/>
    <s v="&lt;RL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19"/>
    <s v="Acetamiprid"/>
    <x v="2"/>
    <n v="3.0000000000000001E-3"/>
    <s v="matrix matched- 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0.1"/>
    <m/>
    <m/>
    <s v="Yes"/>
    <n v="3.0000000000000001E-3"/>
    <s v="No"/>
    <s v="ABSCiex 5500"/>
    <s v="C18"/>
    <n v="2.5"/>
    <s v="Analyst"/>
    <n v="370"/>
    <s v="Each batch"/>
  </r>
  <r>
    <x v="20"/>
    <s v="Acetamiprid"/>
    <x v="2"/>
    <n v="5.0000000000000001E-3"/>
    <s v="matrix matched- multiple level"/>
    <n v="10"/>
    <s v="Acetonitrile"/>
    <m/>
    <m/>
    <s v="No"/>
    <s v="Mechanical"/>
    <n v="1200"/>
    <s v="DSPE"/>
    <s v="LC"/>
    <s v="MS/MS"/>
    <s v="Q-TOF"/>
    <s v="Electrospray Ionisation (ESI)"/>
    <s v="+"/>
    <s v="Fully identified (SANTE 11945/2015)"/>
    <s v="&lt;0.1"/>
    <s v="-3.8"/>
    <s v="accurate mass, product ions"/>
    <s v="Yes"/>
    <s v="0.001"/>
    <s v="Yes"/>
    <s v="Sciex 6600"/>
    <s v="Agilent Poroshell 120 EC C18 3x50mm 2.7um"/>
    <n v="2"/>
    <s v="Sciex OS 2.1"/>
    <n v="440"/>
    <s v="Each batch"/>
  </r>
  <r>
    <x v="21"/>
    <s v="Acetamiprid"/>
    <x v="2"/>
    <n v="4.0000000000000001E-3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3.0000000000000001E-3"/>
    <s v="No"/>
    <s v="Shimadzu-8060"/>
    <m/>
    <n v="2"/>
    <m/>
    <n v="650"/>
    <s v="Each batch"/>
  </r>
  <r>
    <x v="22"/>
    <s v="Acetamiprid"/>
    <x v="2"/>
    <n v="4.8999999999999998E-3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+"/>
    <s v="Fully identified (SANTE 11945/2015)"/>
    <m/>
    <m/>
    <s v="2 transisions"/>
    <s v="Yes"/>
    <n v="5.0000000000000001E-3"/>
    <s v="No"/>
    <s v="Agilent"/>
    <s v="C18"/>
    <n v="2"/>
    <s v="MassHunter"/>
    <n v="411"/>
    <m/>
  </r>
  <r>
    <x v="23"/>
    <s v="Acetamiprid"/>
    <x v="2"/>
    <n v="4.0000000000000001E-3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+"/>
    <s v="Fully identified (SANTE 11945/2015)"/>
    <m/>
    <m/>
    <m/>
    <s v="Yes"/>
    <n v="4.0000000000000001E-3"/>
    <s v="No"/>
    <s v="Agilent 6490"/>
    <m/>
    <n v="1"/>
    <s v="MassHunter"/>
    <m/>
    <s v="Daily"/>
  </r>
  <r>
    <x v="24"/>
    <s v="Acetamiprid"/>
    <x v="2"/>
    <n v="4.0000000000000001E-3"/>
    <s v="matrix matched- multiple level"/>
    <n v="15"/>
    <s v="Acetonitrile"/>
    <m/>
    <m/>
    <s v="Yes"/>
    <s v="Mechanical"/>
    <n v="300"/>
    <m/>
    <s v="LC"/>
    <s v="MS/MS"/>
    <s v="Q-Orbitrap"/>
    <s v="Electrospray Ionisation (ESI)"/>
    <s v="+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Each batch"/>
  </r>
  <r>
    <x v="25"/>
    <s v="Acetamiprid"/>
    <x v="2"/>
    <s v="0.007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223.0&gt;126.0; 223.0&gt;90.1"/>
    <s v="Yes"/>
    <s v="0.01"/>
    <s v="No"/>
    <s v="LC: Agilent 1260, MS/MS: ABSciex 5500"/>
    <s v="InfinityLab Poroshell 120"/>
    <n v="5"/>
    <s v="ABSciex Analyst (LC), MultiTrace (Evaluation"/>
    <n v="500"/>
    <s v="Each batch"/>
  </r>
  <r>
    <x v="26"/>
    <s v="Acetamiprid"/>
    <x v="2"/>
    <n v="4.0000000000000001E-3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27"/>
    <s v="Acetamiprid"/>
    <x v="2"/>
    <n v="5.0000000000000001E-3"/>
    <s v="matrix matched- multiple level"/>
    <n v="12"/>
    <s v="Acetonitrile"/>
    <m/>
    <m/>
    <s v="Yes"/>
    <s v="Mechanical"/>
    <n v="900"/>
    <s v="Other (specify) dSPE"/>
    <s v="LC"/>
    <s v="MS/MS"/>
    <s v="triple quadrupole"/>
    <s v="Electrospray Ionisation (ESI)"/>
    <s v="+"/>
    <s v="Fully identified (SANTE 11945/2015)"/>
    <n v="5"/>
    <s v="unit"/>
    <s v="2 transition"/>
    <s v="Yes"/>
    <n v="0.01"/>
    <s v="No"/>
    <s v="Agilent 6460"/>
    <s v="Zorbax Eclipse Plus C18, 2.1*150 mm, 1.8 µm"/>
    <n v="3"/>
    <s v="MassHunter"/>
    <n v="221"/>
    <s v="Each batch"/>
  </r>
  <r>
    <x v="28"/>
    <s v="Acetamiprid"/>
    <x v="2"/>
    <n v="8.9999999999999993E-3"/>
    <s v="matrix matched- multiple level"/>
    <n v="10"/>
    <s v="Acetonitrile"/>
    <m/>
    <m/>
    <s v="No"/>
    <s v="Mechanical"/>
    <n v="60"/>
    <s v="DSPE"/>
    <s v="LC"/>
    <s v="Other (specify)"/>
    <s v="Q-Orbitrap"/>
    <s v="Electrospray Ionisation (ESI)"/>
    <s v="+"/>
    <s v="Fully identified (SANTE 11945/2015)"/>
    <m/>
    <m/>
    <m/>
    <s v="Yes"/>
    <n v="5.0000000000000001E-3"/>
    <s v="Yes"/>
    <s v="Exploris 120"/>
    <s v="C18"/>
    <n v="2"/>
    <s v="TraceFinder 5.1"/>
    <n v="742"/>
    <s v="Each batch"/>
  </r>
  <r>
    <x v="29"/>
    <s v="Acetamiprid"/>
    <x v="2"/>
    <n v="5.0000000000000001E-3"/>
    <s v="solvent based-single level"/>
    <n v="10"/>
    <s v="Acetonitrile"/>
    <m/>
    <m/>
    <s v="No"/>
    <s v="Manual"/>
    <n v="60"/>
    <s v="DSPE"/>
    <s v="LC"/>
    <s v="MS"/>
    <s v="TOF"/>
    <s v="Electrospray Ionisation (ESI)"/>
    <s v="+"/>
    <m/>
    <m/>
    <s v="20 ppm"/>
    <s v="2 transitions"/>
    <m/>
    <m/>
    <s v="Yes"/>
    <s v="Agilent 1260 infinty 6550 Q-TOF"/>
    <s v="Zorbax  Eclipse XDB-C25"/>
    <n v="1"/>
    <s v="Masshunter V10"/>
    <n v="454"/>
    <s v="Never "/>
  </r>
  <r>
    <x v="30"/>
    <s v="Acetamiprid"/>
    <x v="2"/>
    <n v="5.0000000000000001E-3"/>
    <s v="solvent based-multiple level"/>
    <n v="10"/>
    <s v="Acetone"/>
    <s v="Petroleum ether"/>
    <s v="Dichloromethane"/>
    <s v="No"/>
    <s v="Mechanical"/>
    <n v="120"/>
    <s v="None"/>
    <s v="LC"/>
    <s v="MS/MS"/>
    <s v="triple quadrupole"/>
    <s v="Electrospray Ionisation (ESI)"/>
    <s v="+"/>
    <s v="Fully identified (SANTE 11945/2015)"/>
    <n v="12"/>
    <n v="100"/>
    <s v="223.2 --&gt; 126.0"/>
    <s v="Yes"/>
    <n v="0.01"/>
    <s v="No"/>
    <s v="Sciex TQ-5500 + Agilent 1290-Series"/>
    <s v="C18 Kinetex"/>
    <n v="2"/>
    <s v="Analyst + OS"/>
    <s v="appr. 750"/>
    <s v="Each batch"/>
  </r>
  <r>
    <x v="31"/>
    <s v="Acetamiprid (0,0045 mg/kg) wasn't reported on excel file."/>
    <x v="2"/>
    <n v="4.4999999999999997E-3"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Acetamiprid Desmethyl"/>
    <x v="2"/>
    <m/>
    <m/>
    <n v="10"/>
    <s v="Acetonitrile"/>
    <m/>
    <m/>
    <s v="Yes"/>
    <s v="Mechanical"/>
    <n v="900"/>
    <m/>
    <s v="LC"/>
    <s v="MS/MS"/>
    <s v="Q-TOF"/>
    <s v="Electrospray Ionisation (ESI)"/>
    <s v="+"/>
    <s v="Tentatively detected"/>
    <m/>
    <m/>
    <s v="accurate mass"/>
    <s v="No"/>
    <m/>
    <s v="Yes"/>
    <s v="Bruker Maxis 4G"/>
    <s v="Dionex Acclaim RSLC 120 C18"/>
    <n v="5"/>
    <s v="TOFControl/Tasq"/>
    <s v="ca. 850"/>
    <m/>
  </r>
  <r>
    <x v="32"/>
    <s v="Acetamipride"/>
    <x v="2"/>
    <n v="5.0000000000000001E-3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33"/>
    <s v="acetamitrid"/>
    <x v="2"/>
    <n v="5.0000000000000001E-3"/>
    <s v="matrix matched- multiple level"/>
    <n v="5"/>
    <s v="Acetonitrile"/>
    <m/>
    <m/>
    <s v="Yes"/>
    <s v="Mechanical"/>
    <n v="240"/>
    <s v="Centrifugation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UPLC-MSMS"/>
    <s v="HSS T3"/>
    <n v="2"/>
    <s v="Masslynx"/>
    <n v="350"/>
    <s v="Each batch"/>
  </r>
  <r>
    <x v="11"/>
    <s v="Acetamiprid, N-desmethyl- (IM-2-1)"/>
    <x v="3"/>
    <s v="&lt;LOQ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0.01"/>
    <s v="No"/>
    <s v="Waters Xevo TQ-XS"/>
    <s v="Waters HSS T3, 150 x 2.1mm, 1.8 µm"/>
    <n v="2"/>
    <s v="TargetLynx"/>
    <n v="523"/>
    <s v="Each batch"/>
  </r>
  <r>
    <x v="10"/>
    <s v="Acetamiprid-N-Desmethyl"/>
    <x v="4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7"/>
    <s v="Azoxistrobin"/>
    <x v="5"/>
    <n v="3.6999999999999998E-2"/>
    <s v="matrix matched- multiple level"/>
    <n v="10"/>
    <s v="Acetonitrile"/>
    <m/>
    <m/>
    <s v="No"/>
    <s v="Mechanical"/>
    <n v="300"/>
    <s v="DSPE"/>
    <s v="LC"/>
    <s v="MS/MS"/>
    <s v="triple quadrupole"/>
    <s v="Electrospray Ionisation (ESI)"/>
    <s v="+"/>
    <s v="Fully identified (SANTE 11945/2015)"/>
    <n v="0"/>
    <m/>
    <m/>
    <s v="Yes"/>
    <n v="0.01"/>
    <s v="No"/>
    <s v="Sciex 5500+QTrap"/>
    <s v="C18"/>
    <n v="2"/>
    <s v="SciexOS"/>
    <n v="160"/>
    <s v="Each batch"/>
  </r>
  <r>
    <x v="34"/>
    <s v="Azoxistrobin"/>
    <x v="5"/>
    <n v="3.2000000000000001E-2"/>
    <s v="matrix matched- multiple level"/>
    <n v="10"/>
    <s v="Acetonitrile"/>
    <s v="Acetato de Etilo - Ciclohexano 1:9"/>
    <m/>
    <s v="Yes"/>
    <s v="Mechanical"/>
    <n v="1500"/>
    <s v="DSPE"/>
    <s v="GC"/>
    <s v="MS/MS"/>
    <s v="triple quadrupole"/>
    <s v="Electron Impact (EI)"/>
    <s v="+"/>
    <s v="Fully identified (SANTE 11945/2015)"/>
    <n v="0"/>
    <m/>
    <s v="2 transiciones"/>
    <s v="Yes"/>
    <n v="0.01"/>
    <s v="No"/>
    <s v="Agilent 7000C"/>
    <s v="HP-5MS-UI"/>
    <n v="2"/>
    <s v="Mass Hunter"/>
    <n v="207"/>
    <s v="Each batch"/>
  </r>
  <r>
    <x v="35"/>
    <s v="AZOXISTROBINA"/>
    <x v="5"/>
    <n v="0.02"/>
    <s v="matrix matched- multiple level"/>
    <n v="10"/>
    <s v="Acetonitrile"/>
    <m/>
    <m/>
    <s v="No"/>
    <s v="Mechanical"/>
    <n v="180"/>
    <s v="SPE"/>
    <s v="GC"/>
    <s v="MS/MS"/>
    <s v="triple quadrupole"/>
    <s v="Electron Impact (EI)"/>
    <s v="-"/>
    <s v="Fully identified (SANTE 11945/2015)"/>
    <n v="10"/>
    <m/>
    <s v="2 transitions"/>
    <s v="Yes"/>
    <n v="3.0000000000000001E-3"/>
    <s v="No"/>
    <s v="GC/QqQ-7000"/>
    <s v="5% Diphenyl 95% dimethyl polysiloxane"/>
    <n v="1"/>
    <s v="MassHunter"/>
    <n v="329"/>
    <s v="Each sample"/>
  </r>
  <r>
    <x v="36"/>
    <s v="azoxystrobin"/>
    <x v="5"/>
    <n v="3.1E-2"/>
    <s v="matrix matched- multiple level"/>
    <n v="5"/>
    <s v="Acetonitrile"/>
    <m/>
    <m/>
    <s v="No"/>
    <s v="Both"/>
    <n v="180"/>
    <s v="Liquid-Liquid Partitioning"/>
    <s v="LC"/>
    <s v="MS/MS"/>
    <s v="triple quadrupole"/>
    <s v="Electrospray Ionisation (ESI)"/>
    <s v="+"/>
    <s v="Fully identified (SANTE 11945/2015)"/>
    <m/>
    <m/>
    <m/>
    <s v="Yes"/>
    <n v="0.01"/>
    <s v="Yes"/>
    <m/>
    <m/>
    <n v="1"/>
    <m/>
    <m/>
    <m/>
  </r>
  <r>
    <x v="2"/>
    <s v="azoxystrobin"/>
    <x v="5"/>
    <n v="3.5000000000000003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m/>
    <s v="Fully identified (SANTE 11945/2015)"/>
    <m/>
    <m/>
    <s v="2 transitions"/>
    <s v="Yes"/>
    <n v="5.0000000000000001E-3"/>
    <s v="No"/>
    <s v="Agilent 1290 + Agilent 6470"/>
    <s v="Zorbax Eclipse Plus C18 RRHD 2.1x150mm 1.8 µm"/>
    <n v="5"/>
    <s v="Agilent MassHunter  Quantitative Analysis (for QQQ)"/>
    <n v="495"/>
    <s v="Once a week"/>
  </r>
  <r>
    <x v="3"/>
    <s v="azoxystrobin"/>
    <x v="5"/>
    <n v="4.5999999999999999E-2"/>
    <s v="solvent based-multiple level"/>
    <n v="10"/>
    <s v="Acetonitrile"/>
    <m/>
    <m/>
    <s v="No"/>
    <s v="Mechanical"/>
    <n v="120"/>
    <s v="Liquid-Liquid Partitioning"/>
    <s v="LC"/>
    <s v="MS/MS"/>
    <s v="triple quadrupole"/>
    <s v="Electrospray Ionisation (ESI)"/>
    <s v="+"/>
    <s v="Fully identified (SANTE 11945/2015)"/>
    <n v="10"/>
    <m/>
    <s v="404/372, 404/342"/>
    <s v="Yes"/>
    <n v="0.01"/>
    <s v="No"/>
    <s v="Sciex 6500+ QTRAP"/>
    <s v="Atlantis T3, 2,1x100 mm, 3um"/>
    <n v="2"/>
    <s v="Analyst/MultiQuant"/>
    <m/>
    <s v="Each batch"/>
  </r>
  <r>
    <x v="37"/>
    <s v="azoxystrobin"/>
    <x v="5"/>
    <n v="3.2000000000000001E-2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.03"/>
    <n v="-1.4"/>
    <s v="404.1241,    _x0009_344.10297_x000a_372.09788"/>
    <s v="Yes"/>
    <n v="0.01"/>
    <s v="No"/>
    <s v="Bruker QTOF Compact"/>
    <s v="Thermo Acclaim C18"/>
    <n v="10"/>
    <s v="Bruker TASQ"/>
    <s v="~700"/>
    <s v="Each batch"/>
  </r>
  <r>
    <x v="38"/>
    <s v="azoxystrobin"/>
    <x v="5"/>
    <n v="3.4000000000000002E-2"/>
    <s v="solvent based-multiple level"/>
    <n v="10"/>
    <s v="Acetonitrile"/>
    <m/>
    <m/>
    <s v="No"/>
    <s v="Both"/>
    <s v="25 MIN"/>
    <s v="DSPE"/>
    <s v="LC"/>
    <s v="MS/MS"/>
    <s v="triple quadrupole"/>
    <s v="Electrospray Ionisation (ESI)"/>
    <m/>
    <s v="Fully identified (SANTE 11945/2015)"/>
    <m/>
    <m/>
    <s v="2 transitions"/>
    <s v="Yes"/>
    <n v="0.01"/>
    <m/>
    <s v="LC MS MS SHIMADZU 8060 NEXERA"/>
    <s v="BIPHENYL"/>
    <n v="2"/>
    <s v="LABSOLUTIONS "/>
    <n v="397"/>
    <m/>
  </r>
  <r>
    <x v="4"/>
    <s v="azoxystrobin"/>
    <x v="5"/>
    <n v="3.3000000000000002E-2"/>
    <s v="matrix matched-single level"/>
    <n v="5"/>
    <s v="Water"/>
    <s v="Acetonitrile"/>
    <m/>
    <s v="Yes"/>
    <s v="Mechanical"/>
    <n v="4"/>
    <m/>
    <s v="LC"/>
    <s v="MS/MS"/>
    <s v="triple quadrupole"/>
    <s v="Electrospray Ionisation (ESI)"/>
    <s v="+"/>
    <s v="Fully identified (SANTE 11945/2015)"/>
    <s v="&lt;1"/>
    <s v=" - "/>
    <s v="2 or more transitions"/>
    <s v="Yes"/>
    <n v="2E-3"/>
    <s v="No"/>
    <s v="1290 Infinity II LC-Triple Quadrupole G6495C MS (Agilent Technologies)"/>
    <s v="Acquity HSS T3, 100 × 2,1 mm; 1,8 μm, Waters Corporation (USA)"/>
    <n v="2"/>
    <s v="MassHunter 10.0"/>
    <n v="430"/>
    <s v="Each batch"/>
  </r>
  <r>
    <x v="5"/>
    <s v="azoxystrobin"/>
    <x v="5"/>
    <n v="3.5000000000000003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azoxystrobin"/>
    <x v="5"/>
    <n v="4.2299999999999997E-2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Sciex Triple Quad 3500"/>
    <s v="Waters -Atlantis T3, 5µm - 2.1x50mm"/>
    <n v="10"/>
    <s v="Analyst"/>
    <s v="about 400"/>
    <s v="Each batch"/>
  </r>
  <r>
    <x v="0"/>
    <s v="azoxystrobin"/>
    <x v="5"/>
    <m/>
    <s v="No"/>
    <n v="10"/>
    <s v="Acetonitrile"/>
    <s v="QuECheRS (4.0 g magnesium sulfate + 1.0 g sodium chloride + 1.0 g sodium citrate Dihydrate + 0.5 g  sodium hydrogencitrate sesquihydrate"/>
    <m/>
    <s v="No"/>
    <s v="Vortex mixing"/>
    <n v="240"/>
    <s v="QuECheRS ( 150 mg PSA, 900 mg MgSO4)"/>
    <s v="LC"/>
    <s v="MS/MS"/>
    <s v="triple quadrupole"/>
    <s v="ESI"/>
    <s v="Positive"/>
    <s v=" S/N ≥ 3; The RT of the analyte in the extract should correspond to that of the calibration standard with a tolerance of ±0.1min;_x000a_ Analyte peaks from both product ions in the extracted ion chromatograms must fully overlap_x000a_  Ion ratio from sample extracts should be within ±30 % (relative) of average of calibration standards from same sequence"/>
    <s v="± 0.1"/>
    <s v=" ± 0.05"/>
    <s v="404.0 - 344.0_x000a_404.0 - 372.2_x000a_"/>
    <s v="Yes"/>
    <s v="0.01"/>
    <s v="No"/>
    <s v="Agilent technologies 1290 Infinity II; 6495 Triple Quad LC/MS"/>
    <s v="Agilent  Pre-column UHPLC guard Zorbax Eclipse Plus C18 (2.1 x 5 mm x 1.8 µm); _x000a_Agilent Column  Zorbax Eclipse Plus C18 Rapid Resolution HD  (2.1 x 150 mm x 1.8 µm)"/>
    <n v="1"/>
    <s v="MassHunter Workstation LC/MS Data Acquisition for 6400 Series Triple Quadrupole  (Agilent technologies)"/>
    <n v="192"/>
    <s v="Each analytical session"/>
  </r>
  <r>
    <x v="6"/>
    <s v="azoxystrobin"/>
    <x v="5"/>
    <n v="3.3938000000000003E-2"/>
    <s v="matrix matched- multiple level"/>
    <n v="12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-0.02"/>
    <n v="-0.32522000000000001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azoxystrobin"/>
    <x v="5"/>
    <m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5"/>
    <n v="0.21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8"/>
    <s v="azoxystrobin"/>
    <x v="5"/>
    <n v="2.1000000000000001E-2"/>
    <s v="solvent based-multiple level"/>
    <n v="10"/>
    <s v="Other (Ethylacetate + 1 % acetic acid)"/>
    <m/>
    <m/>
    <s v="No"/>
    <s v="Mechanical"/>
    <n v="360"/>
    <s v="None"/>
    <s v="LC"/>
    <s v="MS/MS"/>
    <s v="triple quadrupole"/>
    <s v="Electrospray Ionisation (ESI)"/>
    <s v="+"/>
    <s v="Fully identified (SANTE 11945/2015)"/>
    <m/>
    <m/>
    <s v="2 transitions"/>
    <s v="Yes"/>
    <n v="1E-3"/>
    <s v="No"/>
    <s v="Agilent 6495 C"/>
    <s v="Waters HSS T3"/>
    <n v="2"/>
    <s v="Mass Hunter"/>
    <n v="354"/>
    <s v="Each batch"/>
  </r>
  <r>
    <x v="9"/>
    <s v="azoxystrobin"/>
    <x v="5"/>
    <n v="2.9000000000000001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azoxystrobin"/>
    <x v="5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azoxystrobin"/>
    <x v="5"/>
    <n v="4.2999999999999997E-2"/>
    <s v="matrix matched- multiple level"/>
    <n v="10"/>
    <s v="Acetonitrile"/>
    <m/>
    <m/>
    <s v="Yes"/>
    <s v="Mechanical"/>
    <n v="900"/>
    <m/>
    <s v="LC"/>
    <s v="MS/MS"/>
    <s v="triple quadrupole"/>
    <s v="Electrospray Ionisation (ESI)"/>
    <s v="+"/>
    <s v="Fully identified (SANTE 11945/2015)"/>
    <n v="0"/>
    <m/>
    <s v="2 transitions"/>
    <s v="Yes"/>
    <n v="5.0000000000000001E-3"/>
    <s v="No"/>
    <s v="AB Sciex 6500+Qtrap"/>
    <s v="Pursuit XRs Ultra"/>
    <n v="0.5"/>
    <s v="Analyst/OS"/>
    <s v="ca. 350"/>
    <s v="Each batch"/>
  </r>
  <r>
    <x v="11"/>
    <s v="azoxystrobin"/>
    <x v="5"/>
    <n v="3.3000000000000002E-2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3.0000000000000001E-3"/>
    <s v="No"/>
    <s v="Waters Xevo TQ-XS"/>
    <s v="Waters HSS T3, 150 x 2.1mm, 1.8 µm"/>
    <n v="2"/>
    <s v="TargetLynx"/>
    <n v="523"/>
    <s v="Each batch"/>
  </r>
  <r>
    <x v="12"/>
    <s v="azoxystrobin"/>
    <x v="5"/>
    <n v="4.1000000000000002E-2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azoxystrobin"/>
    <x v="5"/>
    <n v="2.3E-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4"/>
    <s v="azoxystrobin"/>
    <x v="5"/>
    <n v="3.6879326338910612E-2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+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39"/>
    <s v="azoxystrobin"/>
    <x v="5"/>
    <n v="1.0999999999999999E-2"/>
    <s v="matrix matched-single level"/>
    <n v="10.021699999999999"/>
    <s v="Ethyl acetate"/>
    <s v="Cyclohexane"/>
    <s v="Methanol"/>
    <s v="No"/>
    <s v="Both"/>
    <n v="60"/>
    <s v="Other (specify) Quechers)"/>
    <s v="LC"/>
    <s v="MS/MS"/>
    <s v="triple quadrupole"/>
    <s v="Electron Impact (EI)"/>
    <s v="+"/>
    <s v="Fully identified (SANTE 11945/2015)"/>
    <n v="2"/>
    <n v="1E-4"/>
    <s v="1 transition"/>
    <s v="Yes"/>
    <n v="0.01"/>
    <s v="Yes"/>
    <s v="Agilent"/>
    <s v="5MS"/>
    <n v="1"/>
    <s v="Chemstation"/>
    <n v="300"/>
    <s v="Each batch"/>
  </r>
  <r>
    <x v="15"/>
    <s v="azoxystrobin"/>
    <x v="5"/>
    <n v="6.9000000000000006E-2"/>
    <s v="matrix matched-single level"/>
    <n v="10"/>
    <s v="Acetonitrile"/>
    <m/>
    <m/>
    <s v="No"/>
    <s v="Mechanical"/>
    <n v="600"/>
    <s v="SPE"/>
    <s v="GC"/>
    <s v="MS/MS"/>
    <s v="Q-TOF"/>
    <s v="Electron Impact (EI)"/>
    <s v="+"/>
    <s v="Fully identified (SANTE 11945/2017)"/>
    <n v="0.6"/>
    <n v="2.0099999999999998"/>
    <s v="Accurate Mass=403.11682"/>
    <s v="Yes"/>
    <n v="5.0000000000000001E-3"/>
    <s v="Yes"/>
    <s v="Agilent 7890-7250"/>
    <s v="HP-5MS"/>
    <n v="1"/>
    <s v="MassHunter"/>
    <n v="686"/>
    <s v="Each batch"/>
  </r>
  <r>
    <x v="16"/>
    <s v="azoxystrobin"/>
    <x v="5"/>
    <n v="0.04"/>
    <s v="matrix matched- multiple level"/>
    <n v="10"/>
    <s v="Acetonitrile"/>
    <m/>
    <m/>
    <s v="Yes"/>
    <s v="Both"/>
    <n v="900"/>
    <s v="DSPE"/>
    <s v="LC"/>
    <s v="MS/MS"/>
    <s v="Q-TOF"/>
    <s v="Electrospray Ionisation (ESI)"/>
    <s v="+"/>
    <s v="Fully identified (SANTE 11945/2015)"/>
    <n v="6"/>
    <n v="10"/>
    <s v="accurate mass"/>
    <s v="Yes"/>
    <n v="5.0000000000000001E-3"/>
    <s v="Yes"/>
    <s v="Sciex 6600+"/>
    <s v="C18"/>
    <n v="5"/>
    <s v="Sciex Analyst"/>
    <n v="500"/>
    <m/>
  </r>
  <r>
    <x v="17"/>
    <s v="azoxystrobin"/>
    <x v="5"/>
    <n v="0.03"/>
    <s v="matrix matched- multiple level"/>
    <n v="10"/>
    <s v="Acetonitrile"/>
    <m/>
    <m/>
    <s v="No"/>
    <s v="Mechanical"/>
    <n v="120"/>
    <s v="DSPE"/>
    <s v="GC"/>
    <s v="MS/MS"/>
    <s v="triple quadrupole"/>
    <s v="Electron Impact (EI)"/>
    <s v="+"/>
    <s v="Fully identified (SANTE 11945/2015)"/>
    <n v="-0.3"/>
    <m/>
    <s v="2 transitions"/>
    <s v="Yes"/>
    <n v="3.0000000000000001E-3"/>
    <s v="No"/>
    <s v="Agilent Intuvo 9000 GC"/>
    <s v="HP5 MS ui"/>
    <n v="2"/>
    <s v="MassHunter 10.1.49  "/>
    <n v="350"/>
    <s v="Each batch"/>
  </r>
  <r>
    <x v="18"/>
    <s v="azoxystrobin"/>
    <x v="5"/>
    <n v="3.3000000000000002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40"/>
    <s v="azoxystrobin"/>
    <x v="5"/>
    <n v="3.7999999999999999E-2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19"/>
    <s v="azoxystrobin"/>
    <x v="5"/>
    <n v="4.8000000000000001E-2"/>
    <s v="matrix matched- 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0.1"/>
    <m/>
    <m/>
    <s v="Yes"/>
    <n v="3.0000000000000001E-3"/>
    <s v="No"/>
    <s v="ABSCiex 5500"/>
    <s v="C18"/>
    <n v="2.5"/>
    <s v="Analyst"/>
    <n v="370"/>
    <s v="Each batch"/>
  </r>
  <r>
    <x v="20"/>
    <s v="azoxystrobin"/>
    <x v="5"/>
    <n v="3.5000000000000003E-2"/>
    <s v="matrix matched- multiple level"/>
    <n v="10"/>
    <s v="Acetonitrile"/>
    <m/>
    <m/>
    <s v="No"/>
    <s v="Mechanical"/>
    <n v="1200"/>
    <s v="DSPE"/>
    <s v="GC"/>
    <s v="MS"/>
    <s v="Q-Orbitrap"/>
    <s v="Electron Impact (EI)"/>
    <s v="+"/>
    <s v="Fully identified (SANTE 11945/2015)"/>
    <s v="0.01"/>
    <s v="-0.7"/>
    <s v="accurate mass"/>
    <s v="Yes"/>
    <s v="0.005"/>
    <s v="Yes"/>
    <s v="Exactive GC"/>
    <s v="Restek Rxi-5Sil MS 0.25mm, 0.25µm, 30m"/>
    <s v="1.3"/>
    <s v="TraceFinder 5.1"/>
    <n v="350"/>
    <s v="Each batch"/>
  </r>
  <r>
    <x v="20"/>
    <s v="azoxystrobin"/>
    <x v="5"/>
    <n v="4.4999999999999998E-2"/>
    <s v="matrix matched- multiple level"/>
    <n v="10"/>
    <s v="Acetonitrile"/>
    <m/>
    <m/>
    <s v="No"/>
    <s v="Mechanical"/>
    <n v="1200"/>
    <s v="DSPE"/>
    <s v="LC"/>
    <s v="MS/MS"/>
    <s v="Q-TOF"/>
    <s v="Electrospray Ionisation (ESI)"/>
    <s v="+"/>
    <s v="Fully identified (SANTE 11945/2015)"/>
    <s v="&lt;0.1"/>
    <s v="-0.8"/>
    <s v="accurate mass, product ions"/>
    <s v="Yes"/>
    <s v="0.005"/>
    <s v="Yes"/>
    <s v="Sciex 6600"/>
    <s v="Agilent Poroshell 120 EC C18 3x50mm 2.7um"/>
    <n v="2"/>
    <s v="Sciex OS 2.1"/>
    <n v="440"/>
    <s v="Each batch"/>
  </r>
  <r>
    <x v="21"/>
    <s v="azoxystrobin"/>
    <x v="5"/>
    <n v="4.2000000000000003E-2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azoxystrobin"/>
    <x v="5"/>
    <n v="4.2000000000000003E-2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167"/>
    <s v="Each batch"/>
  </r>
  <r>
    <x v="22"/>
    <s v="azoxystrobin"/>
    <x v="5"/>
    <n v="3.5999999999999997E-2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+"/>
    <s v="Fully identified (SANTE 11945/2015)"/>
    <m/>
    <m/>
    <s v="2 transisions"/>
    <s v="Yes"/>
    <n v="5.0000000000000001E-3"/>
    <s v="No"/>
    <s v="Agilent"/>
    <s v="C18"/>
    <n v="2"/>
    <s v="MassHunter"/>
    <n v="411"/>
    <m/>
  </r>
  <r>
    <x v="23"/>
    <s v="azoxystrobin"/>
    <x v="5"/>
    <n v="3.5000000000000003E-2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+"/>
    <s v="Fully identified (SANTE 11945/2015)"/>
    <m/>
    <m/>
    <m/>
    <s v="Yes"/>
    <n v="5.0000000000000001E-3"/>
    <s v="No"/>
    <s v="Agilent 6490"/>
    <m/>
    <n v="1"/>
    <s v="MassHunter"/>
    <m/>
    <s v="Daily"/>
  </r>
  <r>
    <x v="42"/>
    <s v="azoxystrobin"/>
    <x v="5"/>
    <n v="3.5000000000000003E-2"/>
    <s v="solvent based-single level"/>
    <n v="10"/>
    <s v="Acetonitrile"/>
    <m/>
    <m/>
    <s v="No"/>
    <s v="Mechanical"/>
    <n v="1200"/>
    <s v="None"/>
    <s v="LC"/>
    <s v="MS/MS"/>
    <s v="Q-trap"/>
    <s v="Electrospray Ionisation (ESI)"/>
    <s v="+"/>
    <s v="Fully identified (SANTE 11945/2015)"/>
    <n v="6"/>
    <m/>
    <s v="MS/MS spectrum"/>
    <s v="Yes"/>
    <n v="5.0000000000000001E-3"/>
    <s v="No"/>
    <s v="Qtrap 6500+"/>
    <s v="HSST3"/>
    <n v="0.5"/>
    <s v="Sciex OS"/>
    <n v="371"/>
    <s v="Each batch"/>
  </r>
  <r>
    <x v="43"/>
    <s v="azoxystrobin"/>
    <x v="5"/>
    <n v="0.03"/>
    <s v="matrix matched- multiple level"/>
    <n v="10"/>
    <s v="ACN"/>
    <m/>
    <m/>
    <s v="No"/>
    <s v="Mechanical"/>
    <n v="300"/>
    <s v="DSPE"/>
    <s v="LC"/>
    <s v="MS/MS"/>
    <s v="triple quadrupole"/>
    <s v="Electrospray Ionisation (ESI)"/>
    <s v="+"/>
    <s v="Fully identified (SANTE 11945/2015)"/>
    <m/>
    <m/>
    <n v="2"/>
    <s v="Yes"/>
    <n v="0.01"/>
    <s v="No"/>
    <s v="Waters XEVO TQXS micro"/>
    <m/>
    <n v="2"/>
    <s v="Masslynx 4,5"/>
    <n v="400"/>
    <s v="Each batch"/>
  </r>
  <r>
    <x v="44"/>
    <s v="azoxystrobin"/>
    <x v="5"/>
    <n v="4.2000000000000003E-2"/>
    <s v="solvent based-multiple level"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Yes"/>
    <n v="0.01"/>
    <s v="Yes"/>
    <s v="Q-Exactive"/>
    <s v="Thermo Accucore C18"/>
    <n v="1"/>
    <s v="Tracefinder 4.1"/>
    <n v="800"/>
    <s v="Each batch"/>
  </r>
  <r>
    <x v="44"/>
    <s v="azoxystrobin"/>
    <x v="5"/>
    <n v="4.2000000000000003E-2"/>
    <s v="solvent based-multiple level"/>
    <n v="10"/>
    <s v="Acetonitrile"/>
    <m/>
    <m/>
    <s v="No"/>
    <s v="Mechanical"/>
    <n v="600"/>
    <s v="DSP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Agilent 6470"/>
    <s v="Zorbax EclipsePlus C18"/>
    <n v="1"/>
    <s v="Masshunter Quant B.10"/>
    <n v="274"/>
    <s v="Each batch"/>
  </r>
  <r>
    <x v="45"/>
    <s v="azoxystrobin"/>
    <x v="5"/>
    <n v="0.03"/>
    <s v="solvent based-multiple level"/>
    <n v="10"/>
    <s v="Acetonitrile"/>
    <m/>
    <m/>
    <s v="No"/>
    <m/>
    <m/>
    <s v="SPE"/>
    <s v="LC"/>
    <s v="MS/MS"/>
    <s v="triple quadrupole"/>
    <s v="Electrospray Ionisation (ESI)"/>
    <m/>
    <m/>
    <m/>
    <m/>
    <m/>
    <s v="Yes"/>
    <n v="5.0000000000000001E-3"/>
    <s v="No"/>
    <s v="Shimadzu LC-MS 8060 NX"/>
    <m/>
    <n v="2"/>
    <m/>
    <m/>
    <m/>
  </r>
  <r>
    <x v="24"/>
    <s v="azoxystrobin"/>
    <x v="5"/>
    <n v="4.2000000000000003E-2"/>
    <s v="matrix matched- multiple level"/>
    <n v="15"/>
    <s v="Acetonitrile"/>
    <m/>
    <m/>
    <s v="Yes"/>
    <s v="Mechanical"/>
    <n v="300"/>
    <m/>
    <s v="LC"/>
    <s v="MS/MS"/>
    <s v="Q-Orbitrap"/>
    <s v="Electrospray Ionisation (ESI)"/>
    <s v="+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Each batch"/>
  </r>
  <r>
    <x v="25"/>
    <s v="azoxystrobin"/>
    <x v="5"/>
    <s v="0.029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404.1&gt;344.1; 404.1&gt;372.0"/>
    <s v="Yes"/>
    <s v="0.01"/>
    <s v="No"/>
    <s v="LC: Agilent 1260, MS/MS: ABSciex 5500"/>
    <s v="InfinityLab Poroshell 120"/>
    <n v="5"/>
    <s v="ABSciex Analyst (LC), MultiTrace (Evaluation"/>
    <n v="500"/>
    <s v="Each batch"/>
  </r>
  <r>
    <x v="33"/>
    <s v="azoxystrobin"/>
    <x v="5"/>
    <n v="0.05"/>
    <s v="matrix matched- multiple level"/>
    <n v="5"/>
    <s v="Acetonitrile"/>
    <m/>
    <m/>
    <s v="Yes"/>
    <s v="Mechanical"/>
    <n v="240"/>
    <s v="Centrifugation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UPLC-MSMS"/>
    <s v="HSS T3"/>
    <n v="2"/>
    <s v="Masslynx"/>
    <n v="350"/>
    <s v="Each batch"/>
  </r>
  <r>
    <x v="46"/>
    <s v="azoxystrobin"/>
    <x v="5"/>
    <n v="0.04"/>
    <s v="solvent based-multiple level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26"/>
    <s v="azoxystrobin"/>
    <x v="5"/>
    <n v="3.5999999999999997E-2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47"/>
    <s v="azoxystrobin"/>
    <x v="5"/>
    <n v="5.1999999999999998E-2"/>
    <s v="matrix matched-single level"/>
    <n v="10"/>
    <s v="Acetonitrile"/>
    <m/>
    <m/>
    <s v="No"/>
    <s v="Manual"/>
    <n v="120"/>
    <s v="SPE"/>
    <s v="L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27"/>
    <s v="azoxystrobin"/>
    <x v="5"/>
    <m/>
    <m/>
    <n v="10"/>
    <s v="Acetonitrile"/>
    <m/>
    <m/>
    <s v="Yes"/>
    <s v="Mechanical"/>
    <n v="900"/>
    <s v="Other (specify) dSPE"/>
    <s v="LC"/>
    <s v="MS/MS"/>
    <s v="Q-TOF"/>
    <s v="Electrospray Ionisation (ESI)"/>
    <s v="+"/>
    <s v="Tentatively detected"/>
    <n v="5"/>
    <n v="5"/>
    <s v="accurate mass"/>
    <s v="Yes"/>
    <m/>
    <s v="Yes"/>
    <s v="Agilent 6540"/>
    <s v="Zorbax Eclipse Plus C18, 2.1*150 mm, 1.8 µm"/>
    <n v="3"/>
    <s v="MassHunter"/>
    <n v="1700"/>
    <s v="Each batch"/>
  </r>
  <r>
    <x v="29"/>
    <s v="azoxystrobin"/>
    <x v="5"/>
    <n v="8.2000000000000003E-2"/>
    <s v="solvent based-single level"/>
    <n v="10"/>
    <s v="Acetonitrile"/>
    <m/>
    <m/>
    <s v="No"/>
    <s v="Manual"/>
    <n v="60"/>
    <s v="DSPE"/>
    <s v="GC"/>
    <s v="MS"/>
    <s v="TOF"/>
    <s v="Electron Impact (EI)"/>
    <s v="+"/>
    <m/>
    <m/>
    <s v="100 ppm"/>
    <s v="2 transitions"/>
    <m/>
    <m/>
    <s v="Yes"/>
    <s v="Agilent G 7890A 7200"/>
    <s v="HP -5MS UI"/>
    <n v="1"/>
    <s v="Masshunter V12"/>
    <n v="417"/>
    <s v="Never "/>
  </r>
  <r>
    <x v="29"/>
    <s v="azoxystrobin"/>
    <x v="5"/>
    <n v="5.5E-2"/>
    <s v="solvent based-single level"/>
    <n v="10"/>
    <s v="Acetonitrile"/>
    <m/>
    <m/>
    <s v="No"/>
    <s v="Manual"/>
    <n v="60"/>
    <s v="DSPE"/>
    <s v="LC"/>
    <s v="MS"/>
    <s v="TOF"/>
    <s v="Electrospray Ionisation (ESI)"/>
    <s v="+"/>
    <m/>
    <m/>
    <s v="20 ppm"/>
    <s v="3 transitions"/>
    <m/>
    <m/>
    <s v="Yes"/>
    <s v="Agilent 1260 infinty 6550 Q-TOF"/>
    <s v="Zorbax  Eclipse XDB-C22"/>
    <n v="1"/>
    <s v="Masshunter V10"/>
    <n v="454"/>
    <s v="Never "/>
  </r>
  <r>
    <x v="48"/>
    <s v="azoxystrobin"/>
    <x v="5"/>
    <n v="4.1799999999999997E-2"/>
    <s v="solvent based-multiple level"/>
    <n v="10"/>
    <s v="Acetonitrile"/>
    <m/>
    <m/>
    <s v="No"/>
    <s v="Mechanical"/>
    <n v="60"/>
    <s v="Quechers"/>
    <s v="LC"/>
    <s v="MS/MS"/>
    <s v="Q-Orbitrap"/>
    <s v="Electrospray Ionisation (ESI)"/>
    <s v="+"/>
    <s v="Tentatively detected"/>
    <n v="0.2"/>
    <n v="2"/>
    <m/>
    <s v="Yes"/>
    <n v="0.01"/>
    <s v="Yes"/>
    <s v="Qexactiv Focus"/>
    <s v="Hypersil Gold 50x2.1mm 1.9µm"/>
    <n v="5"/>
    <m/>
    <n v="250"/>
    <s v="Each batch"/>
  </r>
  <r>
    <x v="49"/>
    <s v="azoxystrobin"/>
    <x v="5"/>
    <n v="4.4999999999999998E-2"/>
    <s v="matrix matched- multiple level"/>
    <n v="10"/>
    <s v="Acetonitrile"/>
    <m/>
    <m/>
    <s v="No"/>
    <s v="Mechanical"/>
    <n v="60"/>
    <m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gilent 6410"/>
    <s v="Agilent C18"/>
    <n v="5"/>
    <s v="MASS HUNTER"/>
    <n v="200"/>
    <s v="Daily"/>
  </r>
  <r>
    <x v="30"/>
    <s v="azoxystrobin"/>
    <x v="5"/>
    <n v="4.2999999999999997E-2"/>
    <s v="solvent based-multiple level"/>
    <n v="10"/>
    <s v="Acetone"/>
    <s v="Petroleum ether"/>
    <s v="Dichloromethane"/>
    <s v="No"/>
    <s v="Mechanical"/>
    <n v="120"/>
    <s v="None"/>
    <s v="LC"/>
    <s v="MS/MS"/>
    <s v="triple quadrupole"/>
    <s v="Electrospray Ionisation (ESI)"/>
    <s v="+"/>
    <s v="Fully identified (SANTE 11945/2015)"/>
    <n v="12"/>
    <n v="100"/>
    <s v="404.3 --&gt; 372.0"/>
    <s v="Yes"/>
    <n v="0.01"/>
    <s v="No"/>
    <s v="Sciex TQ-5500 + Agilent 1290-Series"/>
    <s v="C18 Kinetex"/>
    <n v="2"/>
    <s v="Analyst + OS"/>
    <s v="appr. 750"/>
    <s v="Each batch"/>
  </r>
  <r>
    <x v="50"/>
    <s v="Azoxystrobin "/>
    <x v="5"/>
    <n v="3.9800000000000002E-2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28"/>
    <s v="Azoxystrobin "/>
    <x v="5"/>
    <n v="3.5999999999999997E-2"/>
    <s v="matrix matched- multiple level"/>
    <n v="10"/>
    <s v="Acetonitrile"/>
    <m/>
    <m/>
    <s v="No"/>
    <s v="Mechanical"/>
    <n v="60"/>
    <s v="DSPE"/>
    <s v="LC"/>
    <s v="Other (specify)"/>
    <s v="Q-Orbitrap"/>
    <s v="Electrospray Ionisation (ESI)"/>
    <s v="+"/>
    <s v="Fully identified (SANTE 11945/2015)"/>
    <m/>
    <m/>
    <m/>
    <s v="Yes"/>
    <n v="5.0000000000000001E-3"/>
    <s v="Yes"/>
    <s v="Exploris 120"/>
    <s v="C18"/>
    <n v="2"/>
    <s v="TraceFinder 5.1"/>
    <n v="742"/>
    <s v="Each batch"/>
  </r>
  <r>
    <x v="32"/>
    <s v="Azoxystrobine"/>
    <x v="5"/>
    <n v="5.2999999999999999E-2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45"/>
    <s v="Benzovindflupyr"/>
    <x v="6"/>
    <n v="3.6999999999999998E-2"/>
    <s v="solvent based-multiple level"/>
    <n v="10"/>
    <s v="Acetonitrile"/>
    <m/>
    <m/>
    <s v="No"/>
    <m/>
    <m/>
    <s v="SPE"/>
    <s v="LC"/>
    <s v="MS/MS"/>
    <s v="triple quadrupole"/>
    <s v="Electrospray Ionisation (ESI)"/>
    <m/>
    <m/>
    <m/>
    <m/>
    <m/>
    <s v="Yes"/>
    <n v="5.0000000000000001E-3"/>
    <s v="No"/>
    <s v="Shimadzu LC-MS 8060 NX"/>
    <m/>
    <n v="2"/>
    <m/>
    <m/>
    <m/>
  </r>
  <r>
    <x v="34"/>
    <s v="BENZOVINDIFLUPIR"/>
    <x v="6"/>
    <n v="3.3000000000000002E-2"/>
    <s v="matrix matched- multiple level"/>
    <n v="10"/>
    <s v="Acetonitrile"/>
    <m/>
    <m/>
    <s v="Yes"/>
    <s v="Mechanical"/>
    <n v="1500"/>
    <s v="DSPE"/>
    <s v="LC"/>
    <s v="MS/MS"/>
    <s v="triple quadrupole"/>
    <s v="Electrospray Ionisation (ESI)"/>
    <s v="+"/>
    <s v="Fully identified (SANTE 11945/2015)"/>
    <n v="0"/>
    <m/>
    <s v="2 transiciones"/>
    <s v="Yes"/>
    <n v="0.01"/>
    <s v="No"/>
    <s v="Agilent G6410"/>
    <s v="ZORBAX ECLIPSE"/>
    <n v="20"/>
    <s v="Mass Hunter"/>
    <n v="214"/>
    <s v="Each batch"/>
  </r>
  <r>
    <x v="36"/>
    <s v="benzovindiflupyr"/>
    <x v="6"/>
    <n v="2.7E-2"/>
    <s v="matrix matched- multiple level"/>
    <n v="5"/>
    <s v="Acetonitrile"/>
    <m/>
    <m/>
    <s v="No"/>
    <s v="Both"/>
    <n v="180"/>
    <s v="Liquid-Liquid Partitioning"/>
    <s v="LC"/>
    <s v="MS/MS"/>
    <s v="triple quadrupole"/>
    <s v="Electrospray Ionisation (ESI)"/>
    <s v="+"/>
    <s v="Fully identified (SANTE 11945/2015)"/>
    <m/>
    <m/>
    <m/>
    <s v="Yes"/>
    <n v="0.01"/>
    <s v="Yes"/>
    <m/>
    <m/>
    <n v="1"/>
    <m/>
    <m/>
    <m/>
  </r>
  <r>
    <x v="3"/>
    <s v="benzovindiflupyr"/>
    <x v="6"/>
    <n v="0.05"/>
    <s v="solvent based-multiple level"/>
    <n v="10"/>
    <s v="Acetonitrile"/>
    <m/>
    <m/>
    <s v="No"/>
    <s v="Mechanical"/>
    <n v="120"/>
    <s v="Liquid-Liquid Partitioning"/>
    <s v="LC"/>
    <s v="MS/MS"/>
    <s v="triple quadrupole"/>
    <s v="Electrospray Ionisation (ESI)"/>
    <s v="+"/>
    <s v="Fully identified (SANTE 11945/2015)"/>
    <n v="10"/>
    <m/>
    <s v="400/380, 400/342"/>
    <s v="Yes"/>
    <n v="0.01"/>
    <s v="No"/>
    <s v="Sciex 6500+ QTRAP"/>
    <s v="Atlantis T3, 2,1x100 mm, 3um"/>
    <n v="2"/>
    <s v="Analyst/MultiQuant"/>
    <m/>
    <s v="Each batch"/>
  </r>
  <r>
    <x v="37"/>
    <s v="benzovindiflupyr"/>
    <x v="6"/>
    <n v="3.7999999999999999E-2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"/>
    <n v="-2.7"/>
    <s v="398.0633,_x0009_    322.07417,_x000a__x0009_286.09749"/>
    <s v="Yes"/>
    <n v="0.01"/>
    <s v="No"/>
    <s v="Bruker QTOF Compact"/>
    <s v="Thermo Acclaim C18"/>
    <n v="10"/>
    <s v="Bruker TASQ"/>
    <s v="~700"/>
    <s v="Each batch"/>
  </r>
  <r>
    <x v="4"/>
    <s v="benzovindiflupyr"/>
    <x v="6"/>
    <n v="0.04"/>
    <s v="solvent based-multiple level"/>
    <n v="5"/>
    <s v="Water"/>
    <s v="Acetonitrile"/>
    <m/>
    <s v="Yes"/>
    <s v="Mechanical"/>
    <n v="4"/>
    <m/>
    <s v="LC"/>
    <s v="MS/MS"/>
    <s v="triple quadrupole"/>
    <s v="Electrospray Ionisation (ESI)"/>
    <s v="+"/>
    <s v="Fully identified (SANTE 11945/2015)"/>
    <s v="&lt;1"/>
    <s v=" - "/>
    <s v="2 or more transitions"/>
    <s v="Yes"/>
    <n v="2E-3"/>
    <s v="No"/>
    <s v="1290 Infinity II LC-Triple Quadrupole G6495C MS (Agilent Technologies)"/>
    <s v="Acquity HSS T3, 100 × 2,1 mm; 1,8 μm, Waters Corporation (USA)"/>
    <n v="2"/>
    <s v="MassHunter 10.0"/>
    <n v="430"/>
    <s v="Each batch"/>
  </r>
  <r>
    <x v="5"/>
    <s v="benzovindiflupyr"/>
    <x v="6"/>
    <n v="2.8000000000000001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benzovindiflupyr"/>
    <x v="6"/>
    <n v="3.5499999999999997E-2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Sciex Triple Quad 3500"/>
    <s v="Waters -Atlantis T3, 5µm - 2.1x50mm"/>
    <n v="10"/>
    <s v="Analyst"/>
    <s v="about 400"/>
    <s v="Each batch"/>
  </r>
  <r>
    <x v="6"/>
    <s v="benzovindiflupyr"/>
    <x v="6"/>
    <n v="4.2099999999999999E-2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3"/>
    <n v="-0.78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7"/>
    <s v="benzovindiflupyr"/>
    <x v="6"/>
    <n v="3.9E-2"/>
    <s v="matrix matched- multiple level"/>
    <n v="10"/>
    <s v="Acetonitrile"/>
    <m/>
    <m/>
    <s v="No"/>
    <s v="Mechanical"/>
    <n v="300"/>
    <s v="DSPE"/>
    <s v="LC"/>
    <s v="MS/MS"/>
    <s v="triple quadrupole"/>
    <s v="Electrospray Ionisation (ESI)"/>
    <s v="+"/>
    <s v="Fully identified (SANTE 11945/2015)"/>
    <n v="0"/>
    <m/>
    <m/>
    <s v="Yes"/>
    <n v="0.01"/>
    <s v="No"/>
    <s v="Sciex 5500+QTrap"/>
    <s v="C18"/>
    <n v="2"/>
    <s v="SciexOS"/>
    <n v="160"/>
    <s v="Each batch"/>
  </r>
  <r>
    <x v="8"/>
    <s v="benzovindiflupyr"/>
    <x v="6"/>
    <n v="2.1000000000000001E-2"/>
    <s v="solvent based-multiple level"/>
    <n v="10"/>
    <s v="Other (Ethylacetate + 1 % acetic acid)"/>
    <m/>
    <m/>
    <s v="No"/>
    <s v="Mechanical"/>
    <n v="360"/>
    <s v="None"/>
    <s v="LC"/>
    <s v="MS/MS"/>
    <s v="triple quadrupole"/>
    <s v="Electrospray Ionisation (ESI)"/>
    <s v="+"/>
    <s v="Fully identified (SANTE 11945/2015)"/>
    <m/>
    <m/>
    <s v="2 transitions"/>
    <s v="Yes"/>
    <n v="5.0000000000000001E-4"/>
    <s v="No"/>
    <s v="Agilent 6495 C"/>
    <s v="Waters HSS T3"/>
    <n v="2"/>
    <s v="Mass Hunter"/>
    <n v="354"/>
    <s v="Each batch"/>
  </r>
  <r>
    <x v="9"/>
    <s v="benzovindiflupyr"/>
    <x v="6"/>
    <n v="3.15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benzovindiflupyr"/>
    <x v="6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benzovindiflupyr"/>
    <x v="6"/>
    <n v="4.2000000000000003E-2"/>
    <s v="matrix matched- multiple level"/>
    <n v="10"/>
    <s v="Acetonitrile"/>
    <m/>
    <m/>
    <s v="Yes"/>
    <s v="Mechanical"/>
    <n v="900"/>
    <m/>
    <s v="LC"/>
    <s v="MS/MS"/>
    <s v="triple quadrupole"/>
    <s v="Electrospray Ionisation (ESI)"/>
    <s v="-"/>
    <s v="Fully identified (SANTE 11945/2015)"/>
    <n v="0.12"/>
    <m/>
    <s v="2 transitions"/>
    <s v="Yes"/>
    <n v="5.0000000000000001E-3"/>
    <s v="No"/>
    <s v="AB Sciex 6500+Qtrap"/>
    <s v="Infinitylab Poroshell 120EC-C18"/>
    <n v="1"/>
    <s v="Analyst/Multiquant"/>
    <s v="ca. 350"/>
    <s v="Each batch"/>
  </r>
  <r>
    <x v="11"/>
    <s v="benzovindiflupyr"/>
    <x v="6"/>
    <n v="3.5999999999999997E-2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0.01"/>
    <s v="No"/>
    <s v="Waters Xevo TQ-XS"/>
    <s v="Waters HSS T3, 150 x 2.1mm, 1.8 µm"/>
    <n v="2"/>
    <s v="TargetLynx"/>
    <n v="523"/>
    <s v="Each batch"/>
  </r>
  <r>
    <x v="50"/>
    <s v="benzovindiflupyr"/>
    <x v="6"/>
    <n v="3.6900000000000002E-2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12"/>
    <s v="benzovindiflupyr"/>
    <x v="6"/>
    <n v="4.3333333333333335E-2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benzovindiflupyr"/>
    <x v="6"/>
    <n v="1.7999999999999999E-2"/>
    <m/>
    <n v="10"/>
    <s v="ACN"/>
    <s v="---"/>
    <s v="---"/>
    <s v="Yes"/>
    <s v="mechanical shaking"/>
    <n v="60"/>
    <s v="dSPE (PSA, GCB)"/>
    <s v="GC"/>
    <s v="MSMS"/>
    <s v="triple quadrupole"/>
    <s v="EI"/>
    <s v="positiv"/>
    <s v="Fully identified (SANTE 11945/2015)"/>
    <m/>
    <m/>
    <m/>
    <s v="Yes"/>
    <n v="0.01"/>
    <s v="No"/>
    <s v="Agilent 7010"/>
    <s v="DB 5 MS"/>
    <n v="1"/>
    <s v="MassHunter B0.8"/>
    <n v="350"/>
    <s v="Each batch"/>
  </r>
  <r>
    <x v="14"/>
    <s v="benzovindiflupyr"/>
    <x v="6"/>
    <n v="2.6621844043231556E-2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-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15"/>
    <s v="benzovindiflupyr"/>
    <x v="6"/>
    <n v="6.0999999999999999E-2"/>
    <s v="matrix matched-single level"/>
    <n v="10"/>
    <s v="Acetonitrile"/>
    <m/>
    <m/>
    <s v="No"/>
    <s v="Mechanical"/>
    <n v="600"/>
    <s v="SPE"/>
    <s v="GC"/>
    <s v="MS/MS"/>
    <s v="Q-TOF"/>
    <s v="Electron Impact (EI)"/>
    <s v="+"/>
    <s v="Fully identified (SANTE 11945/2017)"/>
    <n v="-7.8"/>
    <n v="4.9800000000000004"/>
    <s v="Accurate Mass=397.05602"/>
    <s v="Yes"/>
    <n v="5.0000000000000001E-3"/>
    <s v="Yes"/>
    <s v="Agilent 7890-7250"/>
    <s v="HP-5MS"/>
    <n v="1"/>
    <s v="Masshunter"/>
    <n v="686"/>
    <s v="Each batch"/>
  </r>
  <r>
    <x v="17"/>
    <s v="benzovindiflupyr"/>
    <x v="6"/>
    <n v="0.04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-0.2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18"/>
    <s v="benzovindiflupyr"/>
    <x v="6"/>
    <n v="3.5999999999999997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40"/>
    <s v="benzovindiflupyr"/>
    <x v="6"/>
    <n v="4.2000000000000003E-2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19"/>
    <s v="benzovindiflupyr"/>
    <x v="6"/>
    <n v="2.9000000000000001E-2"/>
    <s v="matrix matched- multiple level"/>
    <n v="10"/>
    <s v="Acetonitrile"/>
    <m/>
    <m/>
    <s v="No"/>
    <s v="Mechanical"/>
    <n v="120"/>
    <s v="None"/>
    <s v="GC"/>
    <s v="MS/MS"/>
    <s v="triple quadrupole"/>
    <s v="Electron Impact (EI)"/>
    <s v="+"/>
    <s v="Fully identified (SANTE 11945/2015)"/>
    <n v="0.1"/>
    <m/>
    <m/>
    <s v="Yes"/>
    <n v="3.0000000000000001E-3"/>
    <s v="No"/>
    <s v="Agilent 7000"/>
    <s v="HP-5 MS"/>
    <n v="1"/>
    <s v="Mass Hunter"/>
    <n v="220"/>
    <s v="Each batch"/>
  </r>
  <r>
    <x v="20"/>
    <s v="benzovindiflupyr"/>
    <x v="6"/>
    <n v="3.6999999999999998E-2"/>
    <s v="matrix matched- multiple level"/>
    <n v="10"/>
    <s v="Acetonitrile"/>
    <m/>
    <m/>
    <s v="No"/>
    <s v="Mechanical"/>
    <n v="1200"/>
    <s v="DSPE"/>
    <s v="GC"/>
    <s v="MS"/>
    <s v="Q-Orbitrap"/>
    <s v="Electron Impact (EI)"/>
    <s v="+"/>
    <s v="Fully identified (SANTE 11945/2015)"/>
    <n v="0"/>
    <s v="0.4"/>
    <s v="accurate mass"/>
    <s v="Yes"/>
    <s v="0.005"/>
    <s v="Yes"/>
    <s v="Exactive GC"/>
    <s v="Restek Rxi-5Sil MS 0.25mm, 0.25µm, 30m"/>
    <s v="1.3"/>
    <s v="TraceFinder 5.1"/>
    <n v="350"/>
    <s v="Each batch"/>
  </r>
  <r>
    <x v="20"/>
    <s v="benzovindiflupyr"/>
    <x v="6"/>
    <n v="4.4999999999999998E-2"/>
    <s v="matrix matched- multiple level"/>
    <n v="10"/>
    <s v="Acetonitrile"/>
    <m/>
    <m/>
    <s v="No"/>
    <s v="Mechanical"/>
    <n v="1200"/>
    <s v="DSPE"/>
    <s v="LC"/>
    <s v="MS/MS"/>
    <s v="Q-TOF"/>
    <s v="Electrospray Ionisation (ESI)"/>
    <s v="-"/>
    <s v="Fully identified (SANTE 11945/2015)"/>
    <s v="&lt;0.1"/>
    <s v="2.2"/>
    <s v="accurate mass, product ions"/>
    <s v="Yes"/>
    <s v="0.001"/>
    <s v="Yes"/>
    <s v="Sciex 6600"/>
    <s v="Agilent Poroshell 120 EC C18 3x50mm 2.7um"/>
    <n v="2"/>
    <s v="Sciex OS 2.1"/>
    <n v="440"/>
    <s v="Each batch"/>
  </r>
  <r>
    <x v="21"/>
    <s v="benzovindiflupyr"/>
    <x v="6"/>
    <n v="5.7000000000000002E-2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benzovindiflupyr"/>
    <x v="6"/>
    <n v="4.2000000000000003E-2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68"/>
    <s v="Each batch"/>
  </r>
  <r>
    <x v="22"/>
    <s v="benzovindiflupyr"/>
    <x v="6"/>
    <n v="3.7999999999999999E-2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+"/>
    <s v="Fully identified (SANTE 11945/2015)"/>
    <m/>
    <m/>
    <s v="2 transisions"/>
    <s v="Yes"/>
    <n v="0.01"/>
    <s v="No"/>
    <s v="Agilent"/>
    <s v="C18"/>
    <n v="2"/>
    <s v="MassHunter"/>
    <n v="411"/>
    <m/>
  </r>
  <r>
    <x v="43"/>
    <s v="benzovindiflupyr"/>
    <x v="6"/>
    <n v="2.8000000000000001E-2"/>
    <s v="matrix matched- multiple level"/>
    <n v="10"/>
    <s v="ACN"/>
    <m/>
    <m/>
    <s v="No"/>
    <s v="Mechanical"/>
    <n v="300"/>
    <s v="DSPE"/>
    <s v="LC"/>
    <s v="MS/MS"/>
    <s v="triple quadrupole"/>
    <s v="Electrospray Ionisation (ESI)"/>
    <s v="+"/>
    <s v="Fully identified (SANTE 11945/2015)"/>
    <m/>
    <m/>
    <n v="2"/>
    <s v="Yes"/>
    <n v="0.01"/>
    <s v="No"/>
    <s v="Waters XEVO TQXS micro"/>
    <m/>
    <n v="2"/>
    <s v="Masslynx 4,6"/>
    <n v="400"/>
    <s v="Each batch"/>
  </r>
  <r>
    <x v="44"/>
    <s v="benzovindiflupyr"/>
    <x v="6"/>
    <n v="4.2000000000000003E-2"/>
    <s v="solvent based-multiple level"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Yes"/>
    <n v="0.01"/>
    <s v="Yes"/>
    <s v="Q-Exactive"/>
    <s v="Thermo Accucore C18"/>
    <n v="1"/>
    <s v="Tracefinder 4.1"/>
    <n v="800"/>
    <s v="Each batch"/>
  </r>
  <r>
    <x v="44"/>
    <s v="benzovindiflupyr"/>
    <x v="6"/>
    <n v="0.04"/>
    <s v="solvent based-multiple level"/>
    <n v="10"/>
    <s v="Acetonitrile"/>
    <m/>
    <m/>
    <s v="No"/>
    <s v="Mechanical"/>
    <n v="600"/>
    <s v="DSP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Agilent 6470"/>
    <s v="Zorbax EclipsePlus C18"/>
    <n v="1"/>
    <s v="Masshunter Quant B.10"/>
    <n v="274"/>
    <s v="Each batch"/>
  </r>
  <r>
    <x v="24"/>
    <s v="benzovindiflupyr"/>
    <x v="6"/>
    <n v="4.1000000000000002E-2"/>
    <s v="matrix matched- multiple level"/>
    <n v="15"/>
    <s v="Acetonitrile"/>
    <m/>
    <m/>
    <s v="Yes"/>
    <s v="Mechanical"/>
    <n v="300"/>
    <m/>
    <s v="LC"/>
    <s v="MS/MS"/>
    <s v="Q-Orbitrap"/>
    <s v="Electrospray Ionisation (ESI)"/>
    <s v="+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Each batch"/>
  </r>
  <r>
    <x v="25"/>
    <s v="benzovindiflupyr"/>
    <x v="6"/>
    <s v="0.027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398.1&gt;342.1; 398.1&gt;378.0"/>
    <s v="No"/>
    <m/>
    <s v="No"/>
    <s v="LC: Agilent 1260, MS/MS: ABSciex 5500"/>
    <s v="InfinityLab Poroshell 120"/>
    <n v="5"/>
    <s v="ABSciex Analyst (LC), MultiTrace (Evaluation"/>
    <n v="500"/>
    <s v="Each batch"/>
  </r>
  <r>
    <x v="33"/>
    <s v="benzovindiflupyr"/>
    <x v="6"/>
    <n v="3.7999999999999999E-2"/>
    <s v="matrix matched- multiple level"/>
    <n v="5"/>
    <s v="Acetonitrile"/>
    <m/>
    <m/>
    <s v="Yes"/>
    <s v="Mechanical"/>
    <n v="240"/>
    <s v="Centrifugation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UPLC-MSMS"/>
    <s v="HSS T3"/>
    <n v="2"/>
    <s v="Masslynx"/>
    <n v="350"/>
    <s v="Each batch"/>
  </r>
  <r>
    <x v="46"/>
    <s v="benzovindiflupyr"/>
    <x v="6"/>
    <n v="4.4999999999999998E-2"/>
    <s v="matrix matched- multiple level"/>
    <n v="10"/>
    <s v="Acetonitrile"/>
    <m/>
    <m/>
    <s v="No"/>
    <s v="Mechanical"/>
    <n v="300"/>
    <s v="SPE"/>
    <s v="GC"/>
    <s v="MS/MS"/>
    <s v="triple quadrupole"/>
    <s v="Electron Impact (EI)"/>
    <s v="+"/>
    <s v="Fully identified (SANTE 11945/2015)"/>
    <m/>
    <m/>
    <s v="2 transitions"/>
    <s v="Yes"/>
    <n v="0.01"/>
    <s v="No"/>
    <m/>
    <s v="HP5MS"/>
    <n v="2"/>
    <s v="Masshunter Quantitative Analysis"/>
    <m/>
    <s v="Daily"/>
  </r>
  <r>
    <x v="26"/>
    <s v="benzovindiflupyr"/>
    <x v="6"/>
    <n v="4.9000000000000002E-2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47"/>
    <s v="benzovindiflupyr"/>
    <x v="6"/>
    <n v="3.3000000000000002E-2"/>
    <s v="matrix matched-single level"/>
    <n v="10"/>
    <s v="Acetonitrile"/>
    <m/>
    <m/>
    <s v="No"/>
    <s v="Manual"/>
    <n v="120"/>
    <s v="SPE"/>
    <s v="L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27"/>
    <s v="benzovindiflupyr"/>
    <x v="6"/>
    <n v="2.5000000000000001E-2"/>
    <s v="matrix matched- multiple level"/>
    <n v="10"/>
    <s v="Acetonitrile"/>
    <m/>
    <m/>
    <s v="Yes"/>
    <s v="Mechanical"/>
    <n v="900"/>
    <s v="Other (specify) dSPE"/>
    <s v="LC"/>
    <s v="MS/MS"/>
    <s v="triple quadrupole"/>
    <s v="Electrospray Ionisation (ESI)"/>
    <s v="+"/>
    <s v="Fully identified (SANTE 11945/2015)"/>
    <n v="5"/>
    <s v="unit"/>
    <s v="2 transition"/>
    <s v="Yes"/>
    <n v="0.01"/>
    <s v="No"/>
    <s v="Agilent 6460"/>
    <s v="Zorbax Eclipse Plus C18, 2.1*150 mm, 1.8 µm"/>
    <n v="3"/>
    <s v="MassHunter"/>
    <n v="221"/>
    <s v="Each batch"/>
  </r>
  <r>
    <x v="32"/>
    <s v="benzovindiflupyr"/>
    <x v="6"/>
    <n v="3.9E-2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29"/>
    <s v="benzovindiflupyr"/>
    <x v="6"/>
    <n v="5.3999999999999999E-2"/>
    <s v="solvent based-single level"/>
    <n v="10"/>
    <s v="Acetonitrile"/>
    <m/>
    <m/>
    <s v="No"/>
    <s v="Manual"/>
    <n v="60"/>
    <s v="DSPE"/>
    <s v="LC"/>
    <s v="MS"/>
    <s v="TOF"/>
    <s v="Electrospray Ionisation (ESI)"/>
    <s v="+"/>
    <m/>
    <m/>
    <s v="20 ppm"/>
    <s v="1 transitions"/>
    <m/>
    <m/>
    <s v="Yes"/>
    <s v="Agilent 1260 infinty 6550 Q-TOF"/>
    <s v="Zorbax  Eclipse XDB-C24"/>
    <n v="1"/>
    <s v="Masshunter V10"/>
    <n v="454"/>
    <s v="Never "/>
  </r>
  <r>
    <x v="30"/>
    <s v="benzovindiflupyr"/>
    <x v="6"/>
    <n v="3.5999999999999997E-2"/>
    <s v="solvent based-multiple level"/>
    <n v="10"/>
    <s v="Acetone"/>
    <s v="Petroleum ether"/>
    <s v="Dichloromethane"/>
    <s v="No"/>
    <s v="Mechanical"/>
    <n v="120"/>
    <s v="None"/>
    <s v="LC"/>
    <s v="MS/MS"/>
    <s v="triple quadrupole"/>
    <s v="Electrospray Ionisation (ESI)"/>
    <s v="-"/>
    <s v="Fully identified (SANTE 11945/2015)"/>
    <n v="12"/>
    <n v="100"/>
    <s v="396.0 --&gt; 367.8"/>
    <s v="Yes"/>
    <n v="0.01"/>
    <s v="No"/>
    <s v="Sciex TQ-5500 + Agilent 1290-Series"/>
    <s v="C18 Zorbax"/>
    <n v="2"/>
    <s v="Analyst + OS"/>
    <s v="appr. 750"/>
    <s v="Each batch"/>
  </r>
  <r>
    <x v="0"/>
    <s v="Biphenyl"/>
    <x v="7"/>
    <m/>
    <s v="No"/>
    <n v="10"/>
    <s v="Acetonitrile"/>
    <s v="QuECheRS (4.0 g magnesium sulfate + 1.0 g sodium chloride + 1.0 g sodium citrate Dihydrate + 0.5 g  sodium hydrogencitrate sesquihydrate"/>
    <m/>
    <s v="No"/>
    <s v="Vortex mixing"/>
    <n v="240"/>
    <s v="QuECheRS ( 150 mg PSA, 900 mg MgSO4)"/>
    <s v="GC"/>
    <s v="MS/MS"/>
    <s v="triple quadrupole"/>
    <s v="EI"/>
    <s v="Positive"/>
    <s v=" S/N ≥ 3; The RT of the analyte in the extract should correspond to that of the calibration standard with a tolerance of ±0.1min;_x000a_ Analyte peaks from both product ions in the extracted ion chromatograms must fully overlap_x000a_  Ion ratio from sample extracts should be within ±30 % (relative) of average of calibration standards from same sequence"/>
    <s v="± 0.1"/>
    <s v=" ± 0.05"/>
    <s v="153.1 - 152.1_x000a_154.1 - 153.1 "/>
    <s v="Yes"/>
    <s v="0.01"/>
    <s v="No"/>
    <s v="Agilent technologies 7890B GC System; 7010B GC/MS Triple Quad"/>
    <s v="Agilent HP-5MS UI  2 x (15 m x 0,25 mm x 0,25 µm)"/>
    <n v="1"/>
    <s v="MassHunter GC/MS _x000a_Acquisition B.07.06.2704 _x000a_(Agilent technologies)"/>
    <n v="192"/>
    <s v="Each analytical session"/>
  </r>
  <r>
    <x v="5"/>
    <s v="Bromide"/>
    <x v="8"/>
    <n v="2.1"/>
    <s v="solvent based-multiple level"/>
    <n v="5"/>
    <s v="Methanol"/>
    <s v="Only one extraction solvent is used"/>
    <m/>
    <s v="No"/>
    <s v="Mechanical"/>
    <n v="300"/>
    <s v="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Sciex 6500 Qtrap"/>
    <s v="BEH Amide 1.7µm"/>
    <n v="1.5"/>
    <s v="Sciex OS"/>
    <n v="700"/>
    <s v="Daily"/>
  </r>
  <r>
    <x v="10"/>
    <s v="Chlordene"/>
    <x v="9"/>
    <m/>
    <m/>
    <n v="5"/>
    <s v="Acetonitrile"/>
    <m/>
    <m/>
    <s v="Yes"/>
    <s v="Manual"/>
    <n v="30"/>
    <s v="Liquid-Liquid Partitioning"/>
    <s v="GC"/>
    <s v="MS"/>
    <s v="Orbitrap"/>
    <s v="Electron Impact (EI)"/>
    <s v="+"/>
    <s v="Tentatively detected"/>
    <m/>
    <n v="5"/>
    <m/>
    <s v="Yes"/>
    <n v="0.01"/>
    <s v="Yes"/>
    <s v="GC-QE"/>
    <s v="HP-5MSUI"/>
    <n v="1"/>
    <s v="GC Deconvolution"/>
    <n v="1000"/>
    <s v="Once a month"/>
  </r>
  <r>
    <x v="36"/>
    <s v="chloridazon"/>
    <x v="10"/>
    <n v="0.14099999999999999"/>
    <s v="matrix matched- multiple level"/>
    <n v="5"/>
    <s v="Acetonitrile"/>
    <m/>
    <m/>
    <s v="No"/>
    <s v="Both"/>
    <n v="180"/>
    <s v="Liquid-Liquid Partitioning"/>
    <s v="LC"/>
    <s v="MS/MS"/>
    <s v="triple quadrupole"/>
    <s v="Electrospray Ionisation (ESI)"/>
    <s v="+"/>
    <s v="Fully identified (SANTE 11945/2015)"/>
    <m/>
    <m/>
    <m/>
    <s v="Yes"/>
    <n v="0.01"/>
    <s v="Yes"/>
    <m/>
    <m/>
    <n v="1"/>
    <m/>
    <m/>
    <m/>
  </r>
  <r>
    <x v="2"/>
    <s v="chloridazon"/>
    <x v="10"/>
    <n v="0.13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m/>
    <s v="Fully identified (SANTE 11945/2015)"/>
    <m/>
    <m/>
    <s v="2 transitions"/>
    <s v="Yes"/>
    <n v="5.0000000000000001E-3"/>
    <s v="No"/>
    <s v="Agilent 1290 + Agilent 6470"/>
    <s v="Zorbax Eclipse Plus C18 RRHD 2.1x150mm 1.8 µm"/>
    <n v="5"/>
    <s v="Agilent MassHunter  Quantitative Analysis (for QQQ)"/>
    <n v="495"/>
    <s v="Once a week"/>
  </r>
  <r>
    <x v="3"/>
    <s v="chloridazon"/>
    <x v="10"/>
    <m/>
    <m/>
    <n v="10"/>
    <s v="Acetonitrile"/>
    <m/>
    <m/>
    <s v="No"/>
    <s v="Mechanical"/>
    <n v="120"/>
    <s v="Liquid-Liquid Partitioning"/>
    <s v="GC"/>
    <s v="MS"/>
    <s v="TOF"/>
    <s v="Electron Impact (EI)"/>
    <m/>
    <s v="Tentatively detected"/>
    <m/>
    <m/>
    <s v="Match between spectrum in sample and library: 734"/>
    <s v="No"/>
    <n v="0.01"/>
    <s v="Yes"/>
    <s v="LECO Pegasus 4D"/>
    <s v="DB5-MS (30mx0,25mmx0,25um) in 1st dimension, BPX-50 (2mx0,1mmx0,1um) in 2nd dimension"/>
    <n v="10"/>
    <s v="ChromaTOF"/>
    <n v="500"/>
    <m/>
  </r>
  <r>
    <x v="38"/>
    <s v="chloridazon"/>
    <x v="10"/>
    <n v="0.106"/>
    <s v="solvent based-multiple level"/>
    <n v="10"/>
    <s v="Acetonitrile"/>
    <m/>
    <m/>
    <s v="No"/>
    <s v="Both"/>
    <s v="25 MIN"/>
    <s v="DSPE"/>
    <s v="LC"/>
    <s v="MS/MS"/>
    <s v="triple quadrupole"/>
    <s v="Electrospray Ionisation (ESI)"/>
    <m/>
    <s v="Fully identified (SANTE 11945/2015)"/>
    <m/>
    <m/>
    <s v="2 TRANSITIONS"/>
    <s v="Yes"/>
    <n v="0.01"/>
    <m/>
    <s v="LC MS MS SHIMADZU 8060 NEXERA"/>
    <s v="BIPHENYL"/>
    <n v="2"/>
    <s v="LABSOLUTIONS "/>
    <n v="397"/>
    <m/>
  </r>
  <r>
    <x v="4"/>
    <s v="chloridazon"/>
    <x v="10"/>
    <n v="0.13300000000000001"/>
    <s v="matrix matched-single level"/>
    <n v="5"/>
    <s v="Water"/>
    <s v="Acetonitrile"/>
    <m/>
    <s v="Yes"/>
    <s v="Mechanical"/>
    <n v="4"/>
    <m/>
    <s v="LC"/>
    <s v="MS/MS"/>
    <s v="triple quadrupole"/>
    <s v="Electrospray Ionisation (ESI)"/>
    <s v="+"/>
    <s v="Fully identified (SANTE 11945/2015)"/>
    <s v="&lt;1"/>
    <s v=" - "/>
    <s v="2 or more transitions"/>
    <s v="Yes"/>
    <n v="2E-3"/>
    <s v="No"/>
    <s v="1290 Infinity II LC-Triple Quadrupole G6495C MS (Agilent Technologies)"/>
    <s v="Acquity HSS T3, 100 × 2,1 mm; 1,8 μm, Waters Corporation (USA)"/>
    <n v="2"/>
    <s v="MassHunter 10.0"/>
    <n v="430"/>
    <s v="Each batch"/>
  </r>
  <r>
    <x v="5"/>
    <s v="chloridazon"/>
    <x v="10"/>
    <n v="0.16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chloridazon"/>
    <x v="10"/>
    <n v="0.17699999999999999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Sciex Triple Quad 3500"/>
    <s v="Waters -Atlantis T3, 5µm - 2.1x50mm"/>
    <n v="10"/>
    <s v="Analyst"/>
    <s v="about 400"/>
    <s v="Each batch"/>
  </r>
  <r>
    <x v="6"/>
    <s v="chloridazon"/>
    <x v="10"/>
    <n v="0.17100000000000001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-0.03"/>
    <n v="0.21568000000000001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chloridazon"/>
    <x v="10"/>
    <n v="0.17035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5"/>
    <n v="-1.32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7"/>
    <s v="chloridazon"/>
    <x v="10"/>
    <m/>
    <m/>
    <n v="10"/>
    <s v="Acetonitrile"/>
    <m/>
    <m/>
    <s v="No"/>
    <s v="Mechanical"/>
    <n v="300"/>
    <s v="DSPE"/>
    <s v="GC"/>
    <s v="MS/MS"/>
    <s v="triple quadrupole"/>
    <s v="Electron Impact (EI)"/>
    <m/>
    <s v="Tentatively detected"/>
    <n v="0"/>
    <m/>
    <m/>
    <s v="No"/>
    <m/>
    <s v="No"/>
    <s v="Agilent 7000D"/>
    <s v="DB5MS"/>
    <n v="2"/>
    <s v="Masshunter"/>
    <n v="555"/>
    <s v="Never "/>
  </r>
  <r>
    <x v="9"/>
    <s v="chloridazon"/>
    <x v="10"/>
    <n v="0.13500000000000001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chloridazon"/>
    <x v="10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chloridazon"/>
    <x v="10"/>
    <n v="0.14699999999999999"/>
    <s v="matrix matched- multiple level"/>
    <n v="10"/>
    <s v="Acetonitrile"/>
    <m/>
    <m/>
    <s v="Yes"/>
    <s v="Mechanical"/>
    <n v="900"/>
    <m/>
    <s v="LC"/>
    <s v="MS/MS"/>
    <s v="triple quadrupole"/>
    <s v="Electrospray Ionisation (ESI)"/>
    <s v="+"/>
    <s v="Fully identified (SANTE 11945/2015)"/>
    <n v="0.18"/>
    <m/>
    <s v="2 transitions"/>
    <s v="Yes"/>
    <n v="5.0000000000000001E-3"/>
    <s v="No"/>
    <s v="AB Sciex 6500+Qtrap"/>
    <s v="Pursuit XRs Ultra"/>
    <n v="0.5"/>
    <s v="Analyst/OS"/>
    <s v="ca. 350"/>
    <s v="Each batch"/>
  </r>
  <r>
    <x v="11"/>
    <s v="chloridazon"/>
    <x v="10"/>
    <n v="0.158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0.01"/>
    <s v="No"/>
    <s v="Waters Xevo TQ-XS"/>
    <s v="Waters HSS T3, 150 x 2.1mm, 1.8 µm"/>
    <n v="2"/>
    <s v="TargetLynx"/>
    <n v="523"/>
    <s v="Each batch"/>
  </r>
  <r>
    <x v="50"/>
    <s v="chloridazon"/>
    <x v="10"/>
    <n v="0.13769999999999999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12"/>
    <s v="chloridazon"/>
    <x v="10"/>
    <n v="0.18266666666666667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chloridazon"/>
    <x v="10"/>
    <n v="0.14299999999999999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39"/>
    <s v="chloridazon"/>
    <x v="10"/>
    <n v="7.4999999999999997E-2"/>
    <s v="matrix matched-single level"/>
    <n v="10.021699999999999"/>
    <s v="Ethyl acetate"/>
    <s v="Cyclohexane"/>
    <s v="Methanol"/>
    <s v="No"/>
    <s v="Both"/>
    <n v="60"/>
    <s v="Other (specify) Quechers)"/>
    <s v="LC"/>
    <s v="MS/MS"/>
    <s v="triple quadrupole"/>
    <s v="Electron Impact (EI)"/>
    <s v="+"/>
    <s v="Fully identified (SANTE 11945/2015)"/>
    <n v="2"/>
    <n v="1E-4"/>
    <s v="1 transition"/>
    <s v="Yes"/>
    <n v="0.01"/>
    <s v="Yes"/>
    <s v="Agilent"/>
    <s v="5MS"/>
    <n v="1"/>
    <s v="Chemstation"/>
    <n v="300"/>
    <s v="Each batch"/>
  </r>
  <r>
    <x v="15"/>
    <s v="chloridazon"/>
    <x v="10"/>
    <n v="0.19800000000000001"/>
    <s v="matrix matched-single level"/>
    <n v="10"/>
    <s v="Acetonitrile"/>
    <m/>
    <m/>
    <s v="No"/>
    <s v="Mechanical"/>
    <n v="600"/>
    <s v="SPE"/>
    <s v="LC"/>
    <s v="MS/MS"/>
    <s v="Q-Orbitrap"/>
    <s v="Electrospray Ionisation (ESI)"/>
    <s v="+"/>
    <s v="Fully identified (SANTE 11945/2017)"/>
    <n v="-3.7447499999999998"/>
    <n v="-0.10503"/>
    <s v="Accurate Mass=222.04287"/>
    <s v="Yes"/>
    <n v="5.0000000000000001E-3"/>
    <s v="Yes"/>
    <s v="Thermofisher QExactive"/>
    <s v="Accucore aQ"/>
    <n v="5"/>
    <s v="Tracefinder"/>
    <n v="797"/>
    <s v="Each batch"/>
  </r>
  <r>
    <x v="16"/>
    <s v="chloridazon"/>
    <x v="10"/>
    <m/>
    <m/>
    <n v="10"/>
    <s v="Acetonitrile"/>
    <m/>
    <m/>
    <s v="Yes"/>
    <s v="Both"/>
    <n v="900"/>
    <s v="DSPE"/>
    <s v="LC"/>
    <s v="MS/MS"/>
    <s v="Q-TOF"/>
    <s v="Electrospray Ionisation (ESI)"/>
    <s v="+"/>
    <s v="Fully identified (SANTE 11945/2015)"/>
    <n v="6"/>
    <n v="10"/>
    <s v="Accurate mass"/>
    <s v="No"/>
    <n v="5.0000000000000001E-3"/>
    <s v="Yes"/>
    <s v="Sciex 6600+"/>
    <s v="C18"/>
    <n v="5"/>
    <s v="Sciex Analyst"/>
    <n v="500"/>
    <m/>
  </r>
  <r>
    <x v="17"/>
    <s v="chloridazon"/>
    <x v="10"/>
    <n v="0.18099999999999999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-0.2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18"/>
    <s v="chloridazon"/>
    <x v="10"/>
    <n v="0.154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40"/>
    <s v="chloridazon"/>
    <x v="10"/>
    <n v="0.13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No"/>
    <n v="0.01"/>
    <s v="No"/>
    <s v="API 4000"/>
    <s v="C 18 BEH 5 cm"/>
    <n v="5"/>
    <s v="Analyst"/>
    <n v="750"/>
    <s v="Never "/>
  </r>
  <r>
    <x v="19"/>
    <s v="chloridazon"/>
    <x v="10"/>
    <n v="0.19600000000000001"/>
    <s v="matrix matched- 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0.1"/>
    <m/>
    <m/>
    <s v="Yes"/>
    <n v="3.0000000000000001E-3"/>
    <s v="No"/>
    <s v="ABSCiex 5500"/>
    <s v="C18"/>
    <n v="2.5"/>
    <s v="Analyst"/>
    <n v="370"/>
    <s v="Each batch"/>
  </r>
  <r>
    <x v="20"/>
    <s v="chloridazon"/>
    <x v="10"/>
    <n v="0.12"/>
    <s v="matrix matched- multiple level"/>
    <n v="10"/>
    <s v="Acetonitrile"/>
    <m/>
    <m/>
    <s v="No"/>
    <s v="Mechanical"/>
    <n v="1200"/>
    <s v="DSPE"/>
    <s v="GC"/>
    <s v="MS"/>
    <s v="Q-Orbitrap"/>
    <s v="Electron Impact (EI)"/>
    <s v="+"/>
    <s v="Fully identified (SANTE 11945/2015)"/>
    <s v="-0,13"/>
    <s v="0.3"/>
    <s v="accurate mass"/>
    <s v="Yes"/>
    <s v="0.02"/>
    <s v="Yes"/>
    <s v="Exactive GC"/>
    <s v="Restek Rxi-5Sil MS 0.25mm, 0.25µm, 30m"/>
    <s v="1.3"/>
    <s v="TraceFinder 5.1"/>
    <n v="350"/>
    <s v="Each batch"/>
  </r>
  <r>
    <x v="20"/>
    <s v="chloridazon"/>
    <x v="10"/>
    <n v="0.26"/>
    <s v="matrix matched- multiple level"/>
    <n v="10"/>
    <s v="Acetonitrile"/>
    <m/>
    <m/>
    <s v="No"/>
    <s v="Mechanical"/>
    <n v="1200"/>
    <s v="DSPE"/>
    <s v="LC"/>
    <s v="MS/MS"/>
    <s v="Q-TOF"/>
    <s v="Electrospray Ionisation (ESI)"/>
    <s v="+"/>
    <s v="Fully identified (SANTE 11945/2015)"/>
    <s v="&lt;0.1"/>
    <s v="-0.8"/>
    <s v="accurate mass, product ions"/>
    <s v="Yes"/>
    <s v="0.001"/>
    <s v="Yes"/>
    <s v="Sciex 6600"/>
    <s v="Agilent Poroshell 120 EC C18 3x50mm 2.7um"/>
    <n v="2"/>
    <s v="Sciex OS 2.1"/>
    <n v="440"/>
    <s v="Each batch"/>
  </r>
  <r>
    <x v="21"/>
    <s v="chloridazon"/>
    <x v="10"/>
    <n v="0.18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chloridazon"/>
    <x v="10"/>
    <n v="0.15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167"/>
    <s v="Each batch"/>
  </r>
  <r>
    <x v="22"/>
    <s v="chloridazon"/>
    <x v="10"/>
    <n v="0.16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+"/>
    <s v="Fully identified (SANTE 11945/2015)"/>
    <m/>
    <m/>
    <s v="2 transisions"/>
    <s v="Yes"/>
    <n v="0.01"/>
    <s v="No"/>
    <s v="Agilent"/>
    <s v="C18"/>
    <n v="2"/>
    <s v="MassHunter"/>
    <n v="411"/>
    <m/>
  </r>
  <r>
    <x v="23"/>
    <s v="chloridazon"/>
    <x v="10"/>
    <n v="0.1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+"/>
    <s v="Fully identified (SANTE 11945/2015)"/>
    <m/>
    <m/>
    <m/>
    <s v="Yes"/>
    <n v="5.0000000000000001E-3"/>
    <s v="No"/>
    <s v="Agilent 6490"/>
    <m/>
    <n v="1"/>
    <s v="MassHunter"/>
    <m/>
    <s v="Daily"/>
  </r>
  <r>
    <x v="42"/>
    <s v="chloridazon"/>
    <x v="10"/>
    <n v="0.157"/>
    <s v="solvent based-single level"/>
    <n v="11"/>
    <s v="Acetonitrile"/>
    <m/>
    <m/>
    <s v="No"/>
    <s v="Mechanical"/>
    <n v="1200"/>
    <s v="None"/>
    <s v="LC"/>
    <s v="MS/MS"/>
    <s v="Q-trap"/>
    <s v="Electrospray Ionisation (ESI)"/>
    <s v="+"/>
    <s v="Fully identified (SANTE 11945/2015)"/>
    <n v="6"/>
    <m/>
    <s v="MS/MS spectrum"/>
    <s v="Yes"/>
    <n v="5.0000000000000001E-3"/>
    <s v="No"/>
    <s v="Qtrap 6500+"/>
    <s v="HSST4"/>
    <n v="0.5"/>
    <s v="Sciex OS"/>
    <n v="371"/>
    <s v="Each batch"/>
  </r>
  <r>
    <x v="44"/>
    <s v="chloridazon"/>
    <x v="10"/>
    <s v="Detected, not quantified"/>
    <m/>
    <n v="10"/>
    <s v="Acetonitrile"/>
    <m/>
    <m/>
    <s v="No"/>
    <s v="Mechanical"/>
    <n v="600"/>
    <s v="DSPE"/>
    <s v="LC"/>
    <s v="MS/MS"/>
    <s v="Q-Orbitrap"/>
    <s v="Electrospray Ionisation (ESI)"/>
    <s v="+"/>
    <s v="Tentatively detected"/>
    <s v="n.a."/>
    <n v="5"/>
    <s v="Accurate mass"/>
    <s v="No"/>
    <s v="n.a."/>
    <s v="Yes"/>
    <s v="Q-Exactive"/>
    <s v="Thermo Accucore C18"/>
    <n v="1"/>
    <s v="Tracefinder 4.1"/>
    <n v="800"/>
    <s v="Never "/>
  </r>
  <r>
    <x v="45"/>
    <s v="chloridazon"/>
    <x v="10"/>
    <n v="0.13900000000000001"/>
    <s v="solvent based-multiple level"/>
    <n v="10"/>
    <s v="Acetonitrile"/>
    <m/>
    <m/>
    <s v="No"/>
    <m/>
    <m/>
    <s v="SPE"/>
    <s v="LC"/>
    <s v="MS/MS"/>
    <s v="triple quadrupole"/>
    <s v="Electrospray Ionisation (ESI)"/>
    <m/>
    <m/>
    <m/>
    <m/>
    <m/>
    <s v="Yes"/>
    <n v="5.0000000000000001E-3"/>
    <s v="No"/>
    <s v="Shimadzu LC-MS 8060 NX"/>
    <m/>
    <n v="2"/>
    <m/>
    <m/>
    <m/>
  </r>
  <r>
    <x v="24"/>
    <s v="chloridazon"/>
    <x v="10"/>
    <n v="0.16"/>
    <s v="solvent based-single level"/>
    <n v="15"/>
    <s v="Acetonitrile"/>
    <m/>
    <m/>
    <s v="Yes"/>
    <s v="Mechanical"/>
    <n v="300"/>
    <m/>
    <s v="LC"/>
    <s v="MS/MS"/>
    <s v="Q-Orbitrap"/>
    <s v="Electrospray Ionisation (ESI)"/>
    <s v="+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Each batch"/>
  </r>
  <r>
    <x v="25"/>
    <s v="chloridazon"/>
    <x v="10"/>
    <s v="0.137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221.8&gt;104.1; 221.8&gt;77.2"/>
    <s v="No"/>
    <m/>
    <s v="No"/>
    <s v="LC: Agilent 1260, MS/MS: ABSciex 5500"/>
    <s v="InfinityLab Poroshell 120"/>
    <n v="5"/>
    <s v="ABSciex Analyst (LC), MultiTrace (Evaluation"/>
    <n v="500"/>
    <s v="Each batch"/>
  </r>
  <r>
    <x v="25"/>
    <s v="chloridazon"/>
    <x v="10"/>
    <s v="0.156"/>
    <s v="matrix matched-single level"/>
    <n v="5"/>
    <s v="Acetonitrile"/>
    <m/>
    <m/>
    <s v="No"/>
    <s v="Mechanical"/>
    <n v="300"/>
    <s v="SPE"/>
    <s v="GC"/>
    <s v="MS/MS"/>
    <s v="triple quadrupole"/>
    <s v="Electron Impact (EI)"/>
    <s v="+"/>
    <s v="Fully identified (SANTE 11945/2015)"/>
    <n v="0.5"/>
    <n v="1.2"/>
    <s v="221&gt;77; 223&gt;77"/>
    <s v="Yes"/>
    <s v="0.01"/>
    <s v="No"/>
    <s v="GC: Agilent 7000, MS/MS: Agilent 7890"/>
    <s v="Zebron Multiresidue 2"/>
    <n v="5"/>
    <s v="Agilent Masshunter (GC), MuliTrace (Evaluation)"/>
    <n v="255"/>
    <s v="Each batch"/>
  </r>
  <r>
    <x v="33"/>
    <s v="chloridazon"/>
    <x v="10"/>
    <n v="0.17"/>
    <s v="matrix matched- multiple level"/>
    <n v="5"/>
    <s v="Acetonitrile"/>
    <m/>
    <m/>
    <s v="Yes"/>
    <s v="Mechanical"/>
    <n v="240"/>
    <s v="Centrifugation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UPLC-MSMS"/>
    <s v="HSS T3"/>
    <n v="2"/>
    <s v="Masslynx"/>
    <n v="350"/>
    <s v="Each batch"/>
  </r>
  <r>
    <x v="46"/>
    <s v="chloridazon"/>
    <x v="10"/>
    <n v="0.13400000000000001"/>
    <s v="solvent based-multiple level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26"/>
    <s v="chloridazon"/>
    <x v="10"/>
    <n v="0.13600000000000001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28"/>
    <s v="chloridazon"/>
    <x v="10"/>
    <n v="0.46200000000000002"/>
    <s v="matrix matched- multiple level"/>
    <n v="10"/>
    <s v="Acetonitrile"/>
    <m/>
    <m/>
    <s v="No"/>
    <s v="Mechanical"/>
    <n v="60"/>
    <s v="DSPE"/>
    <s v="LC"/>
    <s v="Other (specify)"/>
    <s v="Q-Orbitrap"/>
    <s v="Electrospray Ionisation (ESI)"/>
    <s v="+"/>
    <s v="Fully identified (SANTE 11945/2015)"/>
    <m/>
    <m/>
    <m/>
    <s v="Yes"/>
    <n v="5.0000000000000001E-3"/>
    <s v="Yes"/>
    <s v="Exploris 120"/>
    <s v="C18"/>
    <n v="2"/>
    <s v="TraceFinder 5.1"/>
    <n v="742"/>
    <s v="Each batch"/>
  </r>
  <r>
    <x v="29"/>
    <s v="chloridazon"/>
    <x v="10"/>
    <m/>
    <s v="solvent based-single level"/>
    <n v="10"/>
    <s v="Acetonitrile"/>
    <m/>
    <m/>
    <s v="No"/>
    <s v="Manual"/>
    <n v="60"/>
    <s v="DSPE"/>
    <s v="GC"/>
    <s v="MS"/>
    <s v="TOF"/>
    <s v="Electron Impact (EI)"/>
    <s v="+"/>
    <m/>
    <m/>
    <s v="100 ppm"/>
    <s v="2 transitions"/>
    <m/>
    <m/>
    <s v="Yes"/>
    <s v="Agilent G 7890A 7200"/>
    <s v="HP -5MS UI"/>
    <n v="1"/>
    <s v="Masshunter V12"/>
    <n v="417"/>
    <s v="Never "/>
  </r>
  <r>
    <x v="29"/>
    <s v="chloridazon"/>
    <x v="10"/>
    <n v="0.98899999999999999"/>
    <s v="solvent based-single level"/>
    <n v="10"/>
    <s v="Acetonitrile"/>
    <m/>
    <m/>
    <s v="No"/>
    <s v="Manual"/>
    <n v="60"/>
    <s v="DSPE"/>
    <s v="LC"/>
    <s v="MS"/>
    <s v="TOF"/>
    <s v="Electrospray Ionisation (ESI)"/>
    <s v="+"/>
    <m/>
    <m/>
    <s v="20 ppm"/>
    <s v="1 transitions"/>
    <m/>
    <m/>
    <s v="Yes"/>
    <s v="Agilent 1260 infinty 6550 Q-TOF"/>
    <s v="Zorbax  Eclipse XDB-C18"/>
    <n v="1"/>
    <s v="Masshunter V10"/>
    <n v="454"/>
    <s v="Never "/>
  </r>
  <r>
    <x v="30"/>
    <s v="chloridazon"/>
    <x v="10"/>
    <n v="0.16"/>
    <s v="solvent based-multiple level"/>
    <n v="10"/>
    <s v="Acetone"/>
    <s v="Petroleum ether"/>
    <s v="Dichloromethane"/>
    <s v="No"/>
    <s v="Mechanical"/>
    <n v="120"/>
    <s v="None"/>
    <s v="GC"/>
    <s v="MS/MS"/>
    <s v="triple quadrupole"/>
    <s v="Electron Impact (EI)"/>
    <s v="+"/>
    <s v="Fully identified (SANTE 11945/2015)"/>
    <n v="12"/>
    <n v="100"/>
    <s v="221.0 --&gt; 77"/>
    <s v="Yes"/>
    <n v="0.05"/>
    <s v="No"/>
    <s v="Agilent Intuvo 9000 + Agilent 7010B"/>
    <s v="VF-5-MS"/>
    <n v="2"/>
    <s v="Masshunter"/>
    <s v="appr. 750"/>
    <s v="Each batch"/>
  </r>
  <r>
    <x v="37"/>
    <s v="Chloridazone"/>
    <x v="10"/>
    <n v="0.14640672782874617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.08"/>
    <n v="-1.8"/>
    <s v="222.04287,  _x0009_104.04948_x000a_ _x0009_92.04948"/>
    <s v="Yes"/>
    <n v="0.01"/>
    <s v="No"/>
    <s v="Bruker QTOF Compact"/>
    <s v="Thermo Acclaim C18"/>
    <n v="10"/>
    <s v="Bruker TASQ"/>
    <s v="~700"/>
    <s v="Each batch"/>
  </r>
  <r>
    <x v="14"/>
    <s v="Chloridazone"/>
    <x v="10"/>
    <n v="0.16889999999999999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+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32"/>
    <s v="Chloridazone"/>
    <x v="10"/>
    <n v="0.16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35"/>
    <s v="CLORIDAZONA"/>
    <x v="10"/>
    <n v="0.23"/>
    <s v="matrix matched- multiple level"/>
    <n v="10"/>
    <s v="Acetonitrile"/>
    <m/>
    <m/>
    <s v="No"/>
    <s v="Mechanical"/>
    <n v="180"/>
    <s v="None"/>
    <s v="LC"/>
    <s v="MS/MS"/>
    <s v="triple quadrupole"/>
    <s v="Electrospray Ionisation (ESI)"/>
    <s v="-"/>
    <s v="Fully identified (SANTE 11945/2015)"/>
    <n v="10"/>
    <m/>
    <s v="2 TRANSITIONS"/>
    <s v="Yes"/>
    <n v="3.0000000000000001E-3"/>
    <s v="No"/>
    <s v="6470 LC/TQ"/>
    <s v="C18"/>
    <n v="5"/>
    <s v="MASSHUNTER"/>
    <n v="414"/>
    <s v="Each sample"/>
  </r>
  <r>
    <x v="3"/>
    <s v="Clopyralid"/>
    <x v="11"/>
    <n v="7.0000000000000007E-2"/>
    <s v="solvent based-multiple level"/>
    <n v="10"/>
    <s v="Acetonitrile"/>
    <m/>
    <m/>
    <s v="No"/>
    <s v="Mechanical"/>
    <n v="120"/>
    <s v="Liquid-Liquid Partitioning"/>
    <s v="LC"/>
    <s v="MS/MS"/>
    <s v="triple quadrupole"/>
    <s v="Electrospray Ionisation (ESI)"/>
    <s v="+"/>
    <s v="Fully identified (SANTE 11945/2015)"/>
    <n v="10"/>
    <m/>
    <s v="192/146, 192/110"/>
    <s v="Yes"/>
    <n v="0.01"/>
    <s v="No"/>
    <s v="Sciex 6500+ QTRAP"/>
    <s v="Atlantis T3, 2,1x100 mm, 3um"/>
    <n v="2"/>
    <s v="Analyst/MultiQuant"/>
    <m/>
    <s v="Each batch"/>
  </r>
  <r>
    <x v="37"/>
    <s v="Clopyralid"/>
    <x v="11"/>
    <n v="7.5999999999999998E-2"/>
    <s v="solvent based-multiple level"/>
    <n v="15"/>
    <s v="Acetonitrile"/>
    <m/>
    <m/>
    <s v="No"/>
    <s v="Mechanical"/>
    <n v="120"/>
    <s v="DSPE"/>
    <s v="LC"/>
    <s v="MS/MS"/>
    <m/>
    <s v="Electrospray Ionisation (ESI)"/>
    <s v="-"/>
    <s v="Fully identified (SANTE 11945/2015)"/>
    <n v="0"/>
    <m/>
    <s v="189.9-&gt;146,  191.9-&gt;148"/>
    <s v="Yes"/>
    <n v="0.01"/>
    <s v="No"/>
    <s v="Sciex Qtrap 6500 +"/>
    <s v="Acquity Waters C18"/>
    <n v="5"/>
    <s v="SCIEX OS"/>
    <s v="~150"/>
    <s v="Each batch"/>
  </r>
  <r>
    <x v="5"/>
    <s v="Clopyralid"/>
    <x v="11"/>
    <n v="5.2999999999999999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6"/>
    <s v="Clopyralid"/>
    <x v="11"/>
    <n v="0.189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.04"/>
    <n v="0.44661000000000001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9"/>
    <s v="Clopyralid"/>
    <x v="11"/>
    <n v="5.3749999999999992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-"/>
    <s v="Fully identified (SANTE 11945/2015)"/>
    <n v="6"/>
    <n v="5"/>
    <s v="2 Transitions"/>
    <s v="Yes"/>
    <n v="0.01"/>
    <s v="No"/>
    <s v="Agilent 7000A"/>
    <s v="Kinetex 2.6um C18 100A 150x2.1mm"/>
    <n v="5"/>
    <s v="Mass Hunter"/>
    <n v="311"/>
    <s v="Each batch"/>
  </r>
  <r>
    <x v="50"/>
    <s v="Clopyralid"/>
    <x v="11"/>
    <n v="5.33E-2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12"/>
    <s v="Clopyralid"/>
    <x v="11"/>
    <n v="0.13266666666666668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Clopyralid"/>
    <x v="11"/>
    <n v="3.3000000000000002E-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7"/>
    <s v="Clopyralid"/>
    <x v="11"/>
    <n v="6.7000000000000004E-2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-0.1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18"/>
    <s v="Clopyralid"/>
    <x v="11"/>
    <n v="9.6000000000000002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19"/>
    <s v="Clopyralid"/>
    <x v="11"/>
    <n v="0.10100000000000001"/>
    <s v="matrix matched- 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0.1"/>
    <m/>
    <m/>
    <s v="Yes"/>
    <n v="3.0000000000000001E-3"/>
    <s v="No"/>
    <s v="ABSCiex 5500"/>
    <s v="C18"/>
    <n v="2.5"/>
    <s v="Analyst"/>
    <n v="370"/>
    <s v="Each batch"/>
  </r>
  <r>
    <x v="20"/>
    <s v="Clopyralid"/>
    <x v="11"/>
    <n v="2.4E-2"/>
    <s v="matrix matched- multiple level"/>
    <n v="10"/>
    <s v="Acetonitrile"/>
    <m/>
    <m/>
    <s v="No"/>
    <s v="Mechanical"/>
    <n v="1200"/>
    <s v="DSPE"/>
    <s v="LC"/>
    <s v="MS/MS"/>
    <s v="Q-TOF"/>
    <s v="Electrospray Ionisation (ESI)"/>
    <s v="+"/>
    <s v="Fully identified (SANTE 11945/2015)"/>
    <s v="&lt;0.1"/>
    <s v="-8.6"/>
    <s v="accurate mass, product ions"/>
    <s v="Yes"/>
    <s v="0.025"/>
    <s v="Yes"/>
    <s v="Sciex 6600"/>
    <s v="Agilent Poroshell 120 EC C18 3x50mm 2.7um"/>
    <n v="2"/>
    <s v="Sciex OS 2.1"/>
    <n v="440"/>
    <s v="Each batch"/>
  </r>
  <r>
    <x v="20"/>
    <s v="Clopyralid"/>
    <x v="11"/>
    <n v="6.0999999999999999E-2"/>
    <s v="matrix matched- multiple level"/>
    <n v="10"/>
    <s v="Acetonitrile"/>
    <m/>
    <m/>
    <s v="No"/>
    <s v="Mechanical"/>
    <n v="1200"/>
    <s v="None"/>
    <s v="LC"/>
    <s v="MS/MS"/>
    <s v="triple quadrupole"/>
    <s v="Electrospray Ionisation (ESI)"/>
    <s v="+"/>
    <s v="Fully identified (SANTE 11945/2015)"/>
    <s v="&lt;0.1"/>
    <m/>
    <s v="2 MRM-Transitions"/>
    <s v="Yes"/>
    <s v="0.01"/>
    <s v="No"/>
    <s v="Sciex 6500"/>
    <s v="Agilent Poroshell 120 EC C18 3x50mm 2.7um"/>
    <n v="2"/>
    <s v="Sciex OS 2.1"/>
    <n v="440"/>
    <s v="Each batch"/>
  </r>
  <r>
    <x v="21"/>
    <s v="Clopyralid"/>
    <x v="11"/>
    <n v="4.3999999999999997E-2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23"/>
    <s v="Clopyralid"/>
    <x v="11"/>
    <n v="3.1E-2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+"/>
    <s v="Fully identified (SANTE 11945/2015)"/>
    <m/>
    <m/>
    <m/>
    <s v="No"/>
    <n v="5.0000000000000001E-3"/>
    <s v="No"/>
    <s v="Agilent 6490"/>
    <m/>
    <n v="1"/>
    <s v="MassHunter"/>
    <m/>
    <s v="Daily"/>
  </r>
  <r>
    <x v="42"/>
    <s v="Clopyralid"/>
    <x v="11"/>
    <n v="3.7999999999999999E-2"/>
    <s v="solvent based-single level"/>
    <n v="12"/>
    <s v="Acetonitrile"/>
    <m/>
    <m/>
    <s v="No"/>
    <s v="Mechanical"/>
    <n v="1200"/>
    <s v="None"/>
    <s v="LC"/>
    <s v="MS/MS"/>
    <s v="Q-trap"/>
    <s v="Electrospray Ionisation (ESI)"/>
    <s v="+"/>
    <s v="Fully identified (SANTE 11945/2015)"/>
    <n v="6"/>
    <m/>
    <s v="MS/MS spectrum + 3 transitions"/>
    <s v="Yes"/>
    <n v="5.0000000000000001E-3"/>
    <s v="No"/>
    <s v="Qtrap 6500+"/>
    <s v="HSST5"/>
    <n v="0.5"/>
    <s v="Sciex OS"/>
    <n v="371"/>
    <s v="Each batch"/>
  </r>
  <r>
    <x v="24"/>
    <s v="Clopyralid"/>
    <x v="11"/>
    <n v="0.08"/>
    <s v="matrix matched- multiple level"/>
    <n v="15"/>
    <s v="Acetonitrile"/>
    <m/>
    <m/>
    <s v="Yes"/>
    <s v="Mechanical"/>
    <n v="300"/>
    <m/>
    <s v="LC"/>
    <s v="MS/MS"/>
    <s v="Q-Orbitrap"/>
    <s v="Electrospray Ionisation (ESI)"/>
    <s v="+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Each batch"/>
  </r>
  <r>
    <x v="25"/>
    <s v="Clopyralid"/>
    <x v="11"/>
    <s v="0.114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192.0&gt;110.0; 192.0&gt;146.0"/>
    <s v="Yes"/>
    <s v="0.01"/>
    <s v="No"/>
    <s v="LC: Agilent 1260, MS/MS: ABSciex 5500"/>
    <s v="InfinityLab Poroshell 120"/>
    <n v="5"/>
    <s v="ABSciex Analyst (LC), MultiTrace (Evaluation"/>
    <n v="500"/>
    <s v="Each batch"/>
  </r>
  <r>
    <x v="46"/>
    <s v="Clopyralid"/>
    <x v="11"/>
    <n v="9.1999999999999998E-2"/>
    <s v="standard addition method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47"/>
    <s v="Clopyralid"/>
    <x v="11"/>
    <n v="2.5000000000000001E-2"/>
    <s v="matrix matched-single level"/>
    <n v="10"/>
    <s v="Acetonitrile"/>
    <m/>
    <m/>
    <s v="No"/>
    <s v="Manual"/>
    <n v="120"/>
    <s v="SPE"/>
    <s v="L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30"/>
    <s v="Clopyralid"/>
    <x v="11"/>
    <n v="6.2E-2"/>
    <s v="solvent based-multiple level"/>
    <n v="10"/>
    <s v="Acetone"/>
    <s v="Petroleum ether"/>
    <s v="Dichloromethane"/>
    <s v="No"/>
    <s v="Mechanical"/>
    <n v="120"/>
    <s v="None"/>
    <s v="LC"/>
    <s v="MS/MS"/>
    <s v="triple quadrupole"/>
    <s v="Electrospray Ionisation (ESI)"/>
    <s v="+"/>
    <s v="Fully identified (SANTE 11945/2015)"/>
    <n v="12"/>
    <n v="100"/>
    <s v="192.1 --&gt; 145.9"/>
    <s v="Yes"/>
    <n v="0.5"/>
    <s v="No"/>
    <s v="Sciex TQ-5500 + Agilent 1290-Series"/>
    <s v="C18 Kinetex"/>
    <n v="2"/>
    <s v="Analyst + OS"/>
    <s v="appr. 750"/>
    <s v="Each batch"/>
  </r>
  <r>
    <x v="4"/>
    <s v="clopyralid "/>
    <x v="11"/>
    <n v="7.0999999999999994E-2"/>
    <s v="matrix matched-single level"/>
    <n v="5"/>
    <s v="Water"/>
    <s v="Acetonitrile"/>
    <m/>
    <s v="Yes"/>
    <s v="Mechanical"/>
    <n v="4"/>
    <m/>
    <s v="LC"/>
    <s v="MS/MS"/>
    <s v="triple quadrupole"/>
    <s v="Electrospray Ionisation (ESI)"/>
    <s v="+"/>
    <s v="Fully identified (SANTE 11945/2015)"/>
    <s v="&lt;1"/>
    <s v=" - "/>
    <s v="2 or more transitions"/>
    <s v="Yes"/>
    <n v="0.02"/>
    <s v="No"/>
    <s v="1290 Infinity II LC-Triple Quadrupole G6495C MS (Agilent Technologies)"/>
    <s v="Acquity HSS T3, 100 × 2,1 mm; 1,8 μm, Waters Corporation (USA)"/>
    <n v="2"/>
    <s v="MassHunter 10.0"/>
    <n v="430"/>
    <s v="Each batch"/>
  </r>
  <r>
    <x v="29"/>
    <s v="Diflubenzuron"/>
    <x v="12"/>
    <n v="7.3999999999999996E-2"/>
    <s v="solvent based-single level"/>
    <n v="10"/>
    <s v="Acetonitrile"/>
    <m/>
    <m/>
    <s v="No"/>
    <s v="Manual"/>
    <n v="60"/>
    <s v="DSPE"/>
    <s v="GC"/>
    <s v="MS"/>
    <s v="TOF"/>
    <s v="Electron Impact (EI)"/>
    <s v="+"/>
    <m/>
    <m/>
    <s v="100 ppm"/>
    <s v="2 transitions"/>
    <m/>
    <m/>
    <s v="Yes"/>
    <s v="Agilent G 7890A 7200"/>
    <s v="HP -5MS UI"/>
    <n v="1"/>
    <s v="Masshunter V12"/>
    <n v="417"/>
    <s v="Never "/>
  </r>
  <r>
    <x v="1"/>
    <s v="Dikegulac"/>
    <x v="13"/>
    <m/>
    <m/>
    <n v="10"/>
    <s v="Acetonitrile"/>
    <m/>
    <m/>
    <s v="Yes"/>
    <s v="Mechanical"/>
    <n v="900"/>
    <m/>
    <s v="LC"/>
    <s v="MS/MS"/>
    <s v="Q-TOF"/>
    <s v="Electrospray Ionisation (ESI)"/>
    <s v="+"/>
    <s v="Tentatively detected"/>
    <m/>
    <m/>
    <s v="accurate mass"/>
    <s v="No"/>
    <m/>
    <s v="Yes"/>
    <s v="Bruker Maxis 4G"/>
    <s v="Dionex Acclaim RSLC 120 C18"/>
    <n v="5"/>
    <s v="TOFControl/Tasq"/>
    <s v="ca. 850"/>
    <m/>
  </r>
  <r>
    <x v="9"/>
    <s v="Ditalimfos"/>
    <x v="14"/>
    <n v="8.8000000000000009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-"/>
    <s v="Fully identified (SANTE 11945/2015)"/>
    <n v="6"/>
    <n v="5"/>
    <s v="2 Transitions"/>
    <s v="Yes"/>
    <n v="0.01"/>
    <s v="No"/>
    <s v="Agilent 7000A"/>
    <s v="Kinetex 2.6um C18 100A 150x2.1mm"/>
    <n v="5"/>
    <s v="Mass Hunter"/>
    <n v="311"/>
    <s v="Each batch"/>
  </r>
  <r>
    <x v="5"/>
    <s v="Dithiocarbamates"/>
    <x v="15"/>
    <n v="1.6E-2"/>
    <s v="solvent based-multiple level"/>
    <n v="1"/>
    <s v="Tinchloride"/>
    <s v="Only one extraction solvent is used"/>
    <m/>
    <s v="No"/>
    <s v="Mechanical"/>
    <n v="300"/>
    <s v="None"/>
    <s v="GC"/>
    <s v="MS"/>
    <s v="triple quadrupole"/>
    <s v="Electron Impact (EI)"/>
    <s v="+"/>
    <s v="Fully identified (SANTE 11945/2015)"/>
    <m/>
    <m/>
    <s v="2 transitions"/>
    <s v="Yes"/>
    <n v="0.01"/>
    <s v="No"/>
    <s v="GC-MS 5977B"/>
    <s v="DB-624 UI"/>
    <n v="0.5"/>
    <s v="MassHunter"/>
    <n v="700"/>
    <s v="Once a week"/>
  </r>
  <r>
    <x v="9"/>
    <s v="Dodemorph"/>
    <x v="16"/>
    <s v="Present"/>
    <m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Tentatively detected"/>
    <n v="6"/>
    <n v="5"/>
    <s v="mass accuracy ≤ 5 ppm &amp; isotopic pattern"/>
    <s v="No"/>
    <m/>
    <s v="Yes"/>
    <s v="Q.Exactive Focus"/>
    <s v="Kinetex 2.6um C18 100A 150x2.1mm"/>
    <n v="4"/>
    <s v="Tracefinder 5.1"/>
    <m/>
    <s v="Never "/>
  </r>
  <r>
    <x v="35"/>
    <s v="FLUACINAM"/>
    <x v="17"/>
    <n v="7.6999999999999999E-2"/>
    <s v="matrix matched- multiple level"/>
    <n v="10"/>
    <s v="Acetonitrile"/>
    <m/>
    <m/>
    <s v="No"/>
    <s v="Mechanical"/>
    <n v="180"/>
    <s v="None"/>
    <s v="LC"/>
    <s v="MS/MS"/>
    <s v="triple quadrupole"/>
    <s v="Electrospray Ionisation (ESI)"/>
    <s v="-"/>
    <s v="Fully identified (SANTE 11945/2015)"/>
    <n v="10"/>
    <m/>
    <s v="2 TRANSITIONS"/>
    <s v="Yes"/>
    <n v="3.0000000000000001E-3"/>
    <s v="No"/>
    <s v="6470 LC/TQ"/>
    <s v="C18"/>
    <n v="5"/>
    <s v="MASSHUNTER"/>
    <n v="414"/>
    <s v="Each sample"/>
  </r>
  <r>
    <x v="36"/>
    <s v="fluazinam"/>
    <x v="17"/>
    <n v="0.05"/>
    <s v="matrix matched- multiple level"/>
    <n v="5"/>
    <s v="Acetonitrile"/>
    <m/>
    <m/>
    <s v="No"/>
    <s v="Both"/>
    <n v="180"/>
    <s v="Liquid-Liquid Partitioning"/>
    <s v="LC"/>
    <s v="MS/MS"/>
    <s v="triple quadrupole"/>
    <s v="Electrospray Ionisation (ESI)"/>
    <s v="+"/>
    <s v="Fully identified (SANTE 11945/2015)"/>
    <m/>
    <m/>
    <m/>
    <s v="Yes"/>
    <n v="0.01"/>
    <s v="Yes"/>
    <m/>
    <m/>
    <n v="1"/>
    <m/>
    <m/>
    <m/>
  </r>
  <r>
    <x v="2"/>
    <s v="Fluazinam"/>
    <x v="17"/>
    <n v="6.8000000000000005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m/>
    <s v="Fully identified (SANTE 11945/2015)"/>
    <m/>
    <m/>
    <s v="2 transitions"/>
    <s v="Yes"/>
    <n v="5.0000000000000001E-3"/>
    <s v="No"/>
    <s v="Agilent 1290 + Agilent 6470"/>
    <s v="Zorbax Eclipse Plus C18 RRHD 2.1x150mm 1.8 µm"/>
    <n v="5"/>
    <s v="Agilent MassHunter  Quantitative Analysis (for QQQ)"/>
    <n v="495"/>
    <s v="Once a week"/>
  </r>
  <r>
    <x v="3"/>
    <s v="Fluazinam"/>
    <x v="17"/>
    <n v="7.4999999999999997E-2"/>
    <s v="solvent based-multiple level"/>
    <n v="10"/>
    <s v="Acetonitrile"/>
    <m/>
    <m/>
    <s v="No"/>
    <s v="Mechanical"/>
    <n v="120"/>
    <s v="Liquid-Liquid Partitioning"/>
    <s v="LC"/>
    <s v="MS/MS"/>
    <s v="triple quadrupole"/>
    <s v="Electrospray Ionisation (ESI)"/>
    <s v="-"/>
    <s v="Fully identified (SANTE 11945/2015)"/>
    <n v="10"/>
    <m/>
    <s v="463/398, 463/416"/>
    <s v="Yes"/>
    <n v="0.01"/>
    <s v="No"/>
    <s v="Sciex 6500+ QTRAP"/>
    <s v="Atlantis T3, 2,1x100 mm, 3um"/>
    <n v="2"/>
    <s v="Analyst/MultiQuant"/>
    <m/>
    <s v="Each batch"/>
  </r>
  <r>
    <x v="37"/>
    <s v="Fluazinam"/>
    <x v="17"/>
    <n v="0.05"/>
    <s v="solvent based-multiple level"/>
    <n v="15"/>
    <s v="Acetonitrile"/>
    <m/>
    <m/>
    <s v="No"/>
    <s v="Mechanical"/>
    <n v="120"/>
    <s v="DSPE"/>
    <s v="LC"/>
    <s v="MS/MS"/>
    <m/>
    <s v="Electrospray Ionisation (ESI)"/>
    <s v="-"/>
    <s v="Fully identified (SANTE 11945/2015)"/>
    <n v="0"/>
    <m/>
    <s v="462.9-&gt;416,   462.9-&gt;398"/>
    <s v="Yes"/>
    <n v="0.01"/>
    <s v="No"/>
    <s v="Sciex Qtrap 6500 +"/>
    <s v="Acquity Waters C18"/>
    <n v="5"/>
    <s v="SCIEX OS"/>
    <s v="~150"/>
    <s v="Each batch"/>
  </r>
  <r>
    <x v="38"/>
    <s v="Fluazinam"/>
    <x v="17"/>
    <n v="6.3E-2"/>
    <s v="solvent based-multiple level"/>
    <n v="10"/>
    <s v="Acetonitrile"/>
    <m/>
    <m/>
    <s v="No"/>
    <s v="Both"/>
    <s v="25 MIN"/>
    <s v="DSPE"/>
    <s v="LC"/>
    <s v="MS/MS"/>
    <s v="triple quadrupole"/>
    <s v="Electrospray Ionisation (ESI)"/>
    <m/>
    <s v="Fully identified (SANTE 11945/2015)"/>
    <m/>
    <m/>
    <s v="2 TRANSITIONS"/>
    <s v="Yes"/>
    <n v="0.01"/>
    <m/>
    <s v="LC MS MS SHIMADZU 8060 NEXERA"/>
    <s v="BIPHENYL"/>
    <n v="2"/>
    <s v="LABSOLUTIONS "/>
    <n v="397"/>
    <m/>
  </r>
  <r>
    <x v="4"/>
    <s v="fluazinam"/>
    <x v="17"/>
    <n v="6.2E-2"/>
    <s v="matrix matched-single level"/>
    <n v="5"/>
    <s v="Water"/>
    <s v="Acetonitrile"/>
    <m/>
    <s v="Yes"/>
    <s v="Mechanical"/>
    <n v="4"/>
    <m/>
    <s v="LC"/>
    <s v="MS/MS"/>
    <s v="triple quadrupole"/>
    <s v="Electrospray Ionisation (ESI)"/>
    <s v="-"/>
    <s v="Fully identified (SANTE 11945/2015)"/>
    <s v="&lt;1"/>
    <s v=" - "/>
    <s v="2 or more transitions"/>
    <s v="Yes"/>
    <n v="2E-3"/>
    <s v="No"/>
    <s v="1290 Infinity II LC-Triple Quadrupole G6495C MS (Agilent Technologies)"/>
    <s v="Acquity HSS T3, 100 × 2,1 mm; 1,8 μm, Waters Corporation (USA)"/>
    <n v="2"/>
    <s v="MassHunter 10.0"/>
    <n v="430"/>
    <s v="Each batch"/>
  </r>
  <r>
    <x v="5"/>
    <s v="Fluazinam"/>
    <x v="17"/>
    <n v="4.8000000000000001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9"/>
    <n v="1"/>
    <s v="Masslynx"/>
    <n v="700"/>
    <s v="Daily"/>
  </r>
  <r>
    <x v="0"/>
    <s v="Fluazinam"/>
    <x v="17"/>
    <m/>
    <s v="No"/>
    <n v="10"/>
    <s v="Acetonitrile"/>
    <s v="QuECheRS (4.0 g magnesium sulfate + 1.0 g sodium chloride + 1.0 g sodium citrate Dihydrate + 0.5 g  sodium hydrogencitrate sesquihydrate"/>
    <m/>
    <s v="No"/>
    <s v="Vortex mixing"/>
    <n v="240"/>
    <s v="QuECheRS ( 150 mg PSA, 900 mg MgSO4)"/>
    <s v="LC"/>
    <s v="MS/MS"/>
    <s v="triple quadrupole"/>
    <s v="ESI"/>
    <s v="Negative"/>
    <s v=" S/N ≥ 3; The RT of the analyte in the extract should correspond to that of the calibration standard with a tolerance of ±0.1min;_x000a_ Analyte peaks from both product ions in the extracted ion chromatograms must fully overlap_x000a_  Ion ratio from sample extracts should be within ±30 % (relative) of average of calibration standards from same sequence"/>
    <s v="± 0.1"/>
    <s v=" ± 0.05"/>
    <s v="462.9 - 398.0_x000a_462.9 - 415.9_x000a_"/>
    <s v="Yes"/>
    <s v="0.01"/>
    <s v="No"/>
    <s v="Agilent technologies 1290 Infinity II; 6495 Triple Quad LC/MS"/>
    <s v="Agilent  Pre-column UHPLC guard Zorbax Eclipse Plus C18 (2.1 x 5 mm x 1.8 µm); _x000a_Agilent Column  Zorbax Eclipse Plus C18 Rapid Resolution HD  (2.1 x 150 mm x 1.8 µm)"/>
    <n v="1"/>
    <s v="MassHunter Workstation LC/MS Data Acquisition for 6400 Series Triple Quadrupole  (Agilent technologies)"/>
    <n v="192"/>
    <s v="Each analytical session"/>
  </r>
  <r>
    <x v="6"/>
    <s v="Fluazinam"/>
    <x v="17"/>
    <n v="7.6999999999999999E-2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-0.01"/>
    <n v="0.55125000000000002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8"/>
    <s v="Fluazinam"/>
    <x v="17"/>
    <n v="4.2999999999999997E-2"/>
    <s v="solvent based-multiple level"/>
    <n v="10"/>
    <s v="Other (Ethylacetate + 1 % acetic acid)"/>
    <m/>
    <m/>
    <s v="No"/>
    <s v="Mechanical"/>
    <n v="360"/>
    <s v="None"/>
    <s v="LC"/>
    <s v="MS/MS"/>
    <s v="triple quadrupole"/>
    <s v="Electrospray Ionisation (ESI)"/>
    <s v="-"/>
    <s v="Fully identified (SANTE 11945/2015)"/>
    <m/>
    <m/>
    <s v="2 transitions"/>
    <s v="Yes"/>
    <n v="1E-3"/>
    <s v="No"/>
    <s v="Agilent 6495 C"/>
    <s v="Waters HSS T3"/>
    <n v="2"/>
    <s v="Mass Hunter"/>
    <n v="354"/>
    <s v="Each batch"/>
  </r>
  <r>
    <x v="9"/>
    <s v="Fluazinam"/>
    <x v="17"/>
    <n v="5.5249999999999994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-"/>
    <s v="Fully identified (SANTE 11945/2015)"/>
    <n v="6"/>
    <n v="5"/>
    <s v="2 Transitions"/>
    <s v="Yes"/>
    <n v="0.01"/>
    <s v="No"/>
    <s v="Agilent 7000A"/>
    <s v="Kinetex 2.6um C18 100A 150x2.1mm"/>
    <n v="5"/>
    <s v="Mass Hunter"/>
    <n v="311"/>
    <s v="Each batch"/>
  </r>
  <r>
    <x v="10"/>
    <s v="Fluazinam"/>
    <x v="17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-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Fluazinam"/>
    <x v="17"/>
    <n v="6.9000000000000006E-2"/>
    <s v="matrix matched- multiple level"/>
    <n v="10"/>
    <s v="Acetonitrile"/>
    <m/>
    <m/>
    <s v="Yes"/>
    <s v="Mechanical"/>
    <n v="900"/>
    <m/>
    <s v="LC"/>
    <s v="MS/MS"/>
    <s v="triple quadrupole"/>
    <s v="Electrospray Ionisation (ESI)"/>
    <s v="-"/>
    <s v="Fully identified (SANTE 11945/2015)"/>
    <n v="0.24"/>
    <m/>
    <s v="2 transitions"/>
    <s v="Yes"/>
    <n v="5.0000000000000001E-3"/>
    <s v="No"/>
    <s v="AB Sciex 6500+Qtrap"/>
    <s v="Infinitylab Poroshell 120EC-C19"/>
    <n v="1"/>
    <s v="Analyst/Multiquant"/>
    <s v="ca. 350"/>
    <s v="Each batch"/>
  </r>
  <r>
    <x v="11"/>
    <s v="Fluazinam"/>
    <x v="17"/>
    <n v="5.8000000000000003E-2"/>
    <s v="matrix matched- multiple level"/>
    <n v="10"/>
    <s v="Ethyl acetate"/>
    <m/>
    <m/>
    <s v="Yes"/>
    <s v="Mechanical"/>
    <n v="330"/>
    <s v="Filtration using 0.2 µm PTFE filters"/>
    <s v="LC/GC"/>
    <s v="MS/MS"/>
    <s v="triple quadrupole"/>
    <s v="Electrospray Ionisation (ESI)/Electron Impact (EI)"/>
    <s v="- and +"/>
    <s v="Fully identified (SANTE/11312/2021 V2)"/>
    <n v="0"/>
    <m/>
    <s v="2 transitions"/>
    <s v="Yes"/>
    <n v="0.05"/>
    <s v="No"/>
    <s v="Waters Xevo TQ-XS/Agilent 7010"/>
    <s v="Waters HSS T3, 150 x 2.1mm, 1.8 µm/HP-5MS Ultra inert 15 m x 250 µm x 0.25 µm (x2, mid-column backflush)"/>
    <n v="2"/>
    <s v="TargetLynx/Masshunter"/>
    <n v="523"/>
    <s v="Each batch"/>
  </r>
  <r>
    <x v="12"/>
    <s v="Fluazinam"/>
    <x v="17"/>
    <n v="6.133333333333333E-2"/>
    <s v="matrix matched-single level"/>
    <n v="5"/>
    <s v="Acetonitrile"/>
    <m/>
    <m/>
    <s v="No"/>
    <s v="Mechanical"/>
    <n v="180"/>
    <s v="None"/>
    <s v="GC"/>
    <s v="MS/MS"/>
    <s v="triple quadrupole"/>
    <s v="Electron Impact (EI)"/>
    <s v="+"/>
    <s v="Fully identified (SANTE 11945/2015)"/>
    <n v="0.1"/>
    <m/>
    <s v="2 transitions"/>
    <s v="Yes"/>
    <n v="0.01"/>
    <s v="No"/>
    <s v="Agilent 7010"/>
    <s v="HP5-MS UI"/>
    <n v="2"/>
    <s v="MassHunte"/>
    <n v="850"/>
    <s v="Daily"/>
  </r>
  <r>
    <x v="13"/>
    <s v="Fluazinam"/>
    <x v="17"/>
    <n v="4.2000000000000003E-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4"/>
    <s v="Fluazinam"/>
    <x v="17"/>
    <n v="5.8449817692034348E-2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-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17"/>
    <s v="Fluazinam"/>
    <x v="17"/>
    <n v="6.7000000000000004E-2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-"/>
    <s v="Fully identified (SANTE 11945/2015)"/>
    <n v="-0.2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18"/>
    <s v="Fluazinam"/>
    <x v="17"/>
    <n v="6.3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-"/>
    <s v="Fully identified (SANTE 11945/2015)"/>
    <m/>
    <m/>
    <m/>
    <s v="Yes"/>
    <n v="0.01"/>
    <s v="No"/>
    <n v="6495"/>
    <s v="Zorbax"/>
    <n v="2"/>
    <s v="MassHunter"/>
    <n v="723"/>
    <s v="Daily"/>
  </r>
  <r>
    <x v="40"/>
    <s v="Fluazinam"/>
    <x v="17"/>
    <n v="0.05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-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40"/>
    <s v="Fluazinam"/>
    <x v="17"/>
    <n v="0.05"/>
    <s v="matrix matched- multiple level"/>
    <n v="10"/>
    <s v="Acetonitrile"/>
    <m/>
    <m/>
    <s v="No"/>
    <s v="Mechanical"/>
    <n v="60"/>
    <s v="DSPE"/>
    <s v="GC"/>
    <s v="MS/MS"/>
    <s v="triple quadrupole"/>
    <s v="Electron Impact (EI)"/>
    <s v="+"/>
    <s v="Fully identified (SANTE 11945/2015)"/>
    <m/>
    <m/>
    <s v="2 transitions"/>
    <s v="Yes"/>
    <n v="0.01"/>
    <s v="No"/>
    <s v="Agilent 7000"/>
    <s v="HP 5ms 30 m"/>
    <n v="2"/>
    <s v="Mass Hunter"/>
    <n v="750"/>
    <s v="Never "/>
  </r>
  <r>
    <x v="19"/>
    <s v="Fluazinam"/>
    <x v="17"/>
    <n v="7.9000000000000001E-2"/>
    <s v="matrix matched- 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0.1"/>
    <m/>
    <m/>
    <s v="Yes"/>
    <n v="3.0000000000000001E-3"/>
    <s v="No"/>
    <s v="ABSCiex 5500"/>
    <s v="C18"/>
    <n v="2.5"/>
    <s v="Analyst"/>
    <n v="370"/>
    <s v="Each batch"/>
  </r>
  <r>
    <x v="20"/>
    <s v="Fluazinam"/>
    <x v="17"/>
    <n v="7.6999999999999999E-2"/>
    <s v="matrix matched- multiple level"/>
    <n v="10"/>
    <s v="Acetonitrile"/>
    <m/>
    <m/>
    <s v="No"/>
    <s v="Mechanical"/>
    <n v="1200"/>
    <s v="DSPE"/>
    <s v="LC"/>
    <s v="MS/MS"/>
    <s v="Q-TOF"/>
    <s v="Electrospray Ionisation (ESI)"/>
    <s v="-"/>
    <s v="Fully identified (SANTE 11945/2015)"/>
    <s v="&lt;0.1"/>
    <s v="3.7"/>
    <s v="accurate mass, product ions"/>
    <s v="Yes"/>
    <s v="0.001"/>
    <s v="Yes"/>
    <s v="Sciex 6600"/>
    <s v="Agilent Poroshell 120 EC C18 3x50mm 2.7um"/>
    <n v="2"/>
    <s v="Sciex OS 2.1"/>
    <n v="440"/>
    <s v="Each batch"/>
  </r>
  <r>
    <x v="21"/>
    <s v="Fluazinam"/>
    <x v="17"/>
    <n v="7.2999999999999995E-2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22"/>
    <s v="Fluazinam"/>
    <x v="17"/>
    <n v="5.7000000000000002E-2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-"/>
    <s v="Fully identified (SANTE 11945/2015)"/>
    <m/>
    <m/>
    <s v="2 transisions"/>
    <s v="Yes"/>
    <n v="0.01"/>
    <s v="No"/>
    <s v="Agilent"/>
    <s v="C18"/>
    <n v="2"/>
    <s v="MassHunter"/>
    <n v="411"/>
    <m/>
  </r>
  <r>
    <x v="23"/>
    <s v="Fluazinam"/>
    <x v="17"/>
    <n v="7.4999999999999997E-2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-"/>
    <s v="Fully identified (SANTE 11945/2015)"/>
    <m/>
    <m/>
    <m/>
    <s v="Yes"/>
    <n v="5.0000000000000001E-3"/>
    <s v="No"/>
    <s v="Agilent 6490"/>
    <m/>
    <n v="1"/>
    <s v="MassHunter"/>
    <m/>
    <s v="Daily"/>
  </r>
  <r>
    <x v="42"/>
    <s v="Fluazinam"/>
    <x v="17"/>
    <n v="6.2E-2"/>
    <s v="solvent based-single level"/>
    <n v="13"/>
    <s v="Acetonitrile"/>
    <m/>
    <m/>
    <s v="No"/>
    <s v="Mechanical"/>
    <n v="1200"/>
    <s v="None"/>
    <s v="LC"/>
    <s v="MS/MS"/>
    <s v="Q-trap"/>
    <s v="Electrospray Ionisation (ESI)"/>
    <s v="+"/>
    <s v="Fully identified (SANTE 11945/2015)"/>
    <n v="6"/>
    <m/>
    <s v="MS/MS spectrum"/>
    <s v="Yes"/>
    <n v="5.0000000000000001E-3"/>
    <s v="No"/>
    <s v="Qtrap 6500+"/>
    <s v="HSST6"/>
    <n v="0.5"/>
    <s v="Sciex OS"/>
    <n v="371"/>
    <s v="Each batch"/>
  </r>
  <r>
    <x v="44"/>
    <s v="Fluazinam"/>
    <x v="17"/>
    <n v="9.4E-2"/>
    <s v="matrix matched- multiple level"/>
    <n v="10"/>
    <s v="Acetonitrile"/>
    <m/>
    <m/>
    <s v="No"/>
    <s v="Mechanical"/>
    <n v="600"/>
    <s v="DSPE"/>
    <s v="GC"/>
    <s v="MS/MS"/>
    <s v="triple quadrupole"/>
    <s v="Electron Impact (EI)"/>
    <s v="+"/>
    <s v="Fully identified (SANTE 11945/2015)"/>
    <n v="0"/>
    <m/>
    <s v="2 transitions"/>
    <s v="Yes"/>
    <n v="0.02"/>
    <s v="No"/>
    <s v="Agilent 7000C"/>
    <s v="HP-5MS UI"/>
    <n v="3"/>
    <s v="Masshunter Quant B.10"/>
    <n v="107"/>
    <s v="Each batch"/>
  </r>
  <r>
    <x v="45"/>
    <s v="Fluazinam"/>
    <x v="17"/>
    <n v="5.0999999999999997E-2"/>
    <s v="solvent based-multiple level"/>
    <n v="10"/>
    <s v="Acetonitrile"/>
    <m/>
    <m/>
    <s v="No"/>
    <m/>
    <m/>
    <s v="SPE"/>
    <s v="LC"/>
    <s v="MS/MS"/>
    <s v="triple quadrupole"/>
    <s v="Electrospray Ionisation (ESI)"/>
    <m/>
    <m/>
    <m/>
    <m/>
    <m/>
    <s v="Yes"/>
    <n v="5.0000000000000001E-3"/>
    <s v="No"/>
    <s v="Shimadzu LC-MS 8060 NX"/>
    <m/>
    <n v="2"/>
    <m/>
    <m/>
    <m/>
  </r>
  <r>
    <x v="24"/>
    <s v="fluazinam"/>
    <x v="17"/>
    <n v="7.2999999999999995E-2"/>
    <s v="matrix matched- multiple level"/>
    <n v="15"/>
    <s v="Acetonitrile"/>
    <m/>
    <m/>
    <s v="Yes"/>
    <s v="Mechanical"/>
    <n v="300"/>
    <m/>
    <s v="LC"/>
    <s v="MS/MS"/>
    <s v="Q-Orbitrap"/>
    <s v="Electrospray Ionisation (ESI)"/>
    <s v="-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Each batch"/>
  </r>
  <r>
    <x v="25"/>
    <s v="Fluazinam"/>
    <x v="17"/>
    <s v="0.045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462.5&gt;397.9; 462.5&gt;415.8"/>
    <s v="Yes"/>
    <s v="0.01"/>
    <s v="No"/>
    <s v="LC: Agilent 1260, MS/MS: ABSciex 5500"/>
    <s v="InfinityLab Poroshell 120"/>
    <n v="5"/>
    <s v="ABSciex Analyst (LC), MultiTrace (Evaluation"/>
    <n v="500"/>
    <s v="Each batch"/>
  </r>
  <r>
    <x v="33"/>
    <s v="fluazinam"/>
    <x v="17"/>
    <n v="5.6000000000000001E-2"/>
    <s v="matrix matched- multiple level"/>
    <n v="5"/>
    <s v="Acetonitrile"/>
    <m/>
    <m/>
    <s v="Yes"/>
    <s v="Mechanical"/>
    <n v="240"/>
    <s v="Centrifugation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UPLC-MSMS"/>
    <s v="HSS T3"/>
    <n v="2"/>
    <s v="Masslynx"/>
    <n v="350"/>
    <s v="Each batch"/>
  </r>
  <r>
    <x v="46"/>
    <s v="Fluazinam"/>
    <x v="17"/>
    <n v="5.8999999999999997E-2"/>
    <s v="standard addition method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26"/>
    <s v="Fluazinam"/>
    <x v="17"/>
    <n v="7.0999999999999994E-2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-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32"/>
    <s v="Fluazinam"/>
    <x v="17"/>
    <n v="1.6E-2"/>
    <s v="matrix matched- multiple level"/>
    <n v="10"/>
    <s v="Acetonitrile"/>
    <m/>
    <m/>
    <s v="No"/>
    <s v="Mechanical"/>
    <n v="600"/>
    <s v="DSPE"/>
    <s v="LC"/>
    <s v="MS/MS"/>
    <s v="triple quadrupole"/>
    <s v="Electrospray Ionisation (ESI)"/>
    <s v="-"/>
    <s v="Fully identified (SANTE 11945/2015)"/>
    <s v="&lt; 6"/>
    <m/>
    <s v="2 transitions ratio"/>
    <s v="Yes"/>
    <n v="5.0000000000000001E-3"/>
    <s v="No"/>
    <s v="SCIEX 3200 QTRAP"/>
    <s v="C18"/>
    <n v="25"/>
    <s v="Analyst"/>
    <n v="800"/>
    <s v="Other (specify)"/>
  </r>
  <r>
    <x v="48"/>
    <s v="Fluazinam"/>
    <x v="17"/>
    <n v="2.69E-2"/>
    <s v="solvent based-multiple level"/>
    <n v="10"/>
    <s v="Acetonitrile"/>
    <m/>
    <m/>
    <s v="No"/>
    <s v="Mechanical"/>
    <n v="60"/>
    <s v="Quechers"/>
    <s v="LC"/>
    <s v="MS/MS"/>
    <s v="Q-Orbitrap"/>
    <s v="Electrospray Ionisation (ESI)"/>
    <s v="+"/>
    <s v="Tentatively detected"/>
    <n v="0.2"/>
    <n v="2"/>
    <m/>
    <s v="Yes"/>
    <n v="0.01"/>
    <s v="Yes"/>
    <s v="Qexactiv Focus"/>
    <s v="Hypersil Gold 50x2.1mm 1.9µm"/>
    <n v="5"/>
    <m/>
    <n v="250"/>
    <s v="Each batch"/>
  </r>
  <r>
    <x v="30"/>
    <s v="Fluazinam"/>
    <x v="17"/>
    <n v="7.2999999999999995E-2"/>
    <s v="solvent based-multiple level"/>
    <n v="10"/>
    <s v="Acetone"/>
    <s v="Petroleum ether"/>
    <s v="Dichloromethane"/>
    <s v="No"/>
    <s v="Mechanical"/>
    <n v="120"/>
    <s v="None"/>
    <s v="LC"/>
    <s v="MS/MS"/>
    <s v="triple quadrupole"/>
    <s v="Electrospray Ionisation (ESI)"/>
    <s v="-"/>
    <s v="Fully identified (SANTE 11945/2015)"/>
    <n v="12"/>
    <n v="100"/>
    <s v="463.1 --&gt; 415.9"/>
    <s v="Yes"/>
    <n v="0.01"/>
    <s v="No"/>
    <s v="Sciex TQ-5500 + Agilent 1290-Series"/>
    <s v="C18 Zorbax"/>
    <n v="2"/>
    <s v="Analyst + OS"/>
    <s v="appr. 750"/>
    <s v="Each batch"/>
  </r>
  <r>
    <x v="34"/>
    <s v="FLUAZINAM "/>
    <x v="17"/>
    <n v="9.0999999999999998E-2"/>
    <s v="matrix matched- multiple level"/>
    <n v="10"/>
    <s v="Acetonitrile"/>
    <m/>
    <m/>
    <s v="Yes"/>
    <s v="Mechanical"/>
    <n v="1500"/>
    <s v="DSPE"/>
    <s v="LC"/>
    <s v="MS/MS"/>
    <s v="triple quadrupole"/>
    <s v="Electrospray Ionisation (ESI)"/>
    <s v="-"/>
    <s v="Fully identified (SANTE 11945/2015)"/>
    <n v="0.6"/>
    <m/>
    <s v="3 transiciones"/>
    <s v="Yes"/>
    <n v="0.01"/>
    <s v="No"/>
    <s v="Agilent G6410"/>
    <s v="ZORBAX ECLIPSE"/>
    <n v="80"/>
    <s v="Mass Hunter"/>
    <n v="214"/>
    <s v="Each batch"/>
  </r>
  <r>
    <x v="50"/>
    <s v="Fluazinam "/>
    <x v="17"/>
    <n v="6.6000000000000003E-2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29"/>
    <s v="Flufenacet"/>
    <x v="18"/>
    <n v="4.0000000000000001E-3"/>
    <s v="solvent based-single level"/>
    <n v="10"/>
    <s v="Acetonitrile"/>
    <m/>
    <m/>
    <s v="No"/>
    <s v="Manual"/>
    <n v="60"/>
    <s v="DSPE"/>
    <s v="GC"/>
    <s v="MS"/>
    <s v="TOF"/>
    <s v="Electron Impact (EI)"/>
    <s v="+"/>
    <m/>
    <m/>
    <s v="100 ppm"/>
    <s v="2 transitions"/>
    <m/>
    <m/>
    <s v="Yes"/>
    <s v="Agilent G 7890A 7200"/>
    <s v="HP -5MS UI"/>
    <n v="1"/>
    <s v="Masshunter V12"/>
    <n v="417"/>
    <s v="Never "/>
  </r>
  <r>
    <x v="6"/>
    <s v="Fluxapyroxad"/>
    <x v="19"/>
    <n v="1E-3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-0.02"/>
    <n v="0.11636000000000001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Fluxapyroxad"/>
    <x v="19"/>
    <n v="4.0000000000000002E-4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2"/>
    <n v="-2.64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30"/>
    <s v="Heptachloor"/>
    <x v="20"/>
    <n v="5.8000000000000003E-2"/>
    <s v="solvent based-multiple level"/>
    <n v="10"/>
    <s v="Acetone"/>
    <s v="Petroleum ether"/>
    <s v="Dichloromethane"/>
    <s v="No"/>
    <s v="Mechanical"/>
    <n v="120"/>
    <s v="None"/>
    <s v="GC"/>
    <s v="MS/MS"/>
    <s v="triple quadrupole"/>
    <s v="Electron Impact (EI)"/>
    <s v="+"/>
    <s v="Fully identified (SANTE 11945/2015)"/>
    <n v="12"/>
    <n v="100"/>
    <s v="272.0 --&gt; 237.0"/>
    <s v="Yes"/>
    <n v="0.01"/>
    <s v="No"/>
    <s v="Agilent Intuvo 9000 + Agilent 7010B"/>
    <s v="VF-5-MS"/>
    <n v="2"/>
    <s v="Masshunter"/>
    <s v="appr. 750"/>
    <s v="Each batch"/>
  </r>
  <r>
    <x v="36"/>
    <s v="heptachlor"/>
    <x v="20"/>
    <n v="4.2999999999999997E-2"/>
    <s v="matrix matched- multiple level"/>
    <n v="5"/>
    <s v="Acetonitrile"/>
    <m/>
    <m/>
    <s v="No"/>
    <s v="Both"/>
    <n v="180"/>
    <s v="Liquid-Liquid Partitioning"/>
    <s v="GC"/>
    <s v="MS/MS"/>
    <s v="triple quadrupole"/>
    <s v="Electron Impact (EI)"/>
    <s v="+"/>
    <s v="Fully identified (SANTE 11945/2015)"/>
    <m/>
    <m/>
    <m/>
    <s v="Yes"/>
    <n v="0.01"/>
    <s v="Yes"/>
    <m/>
    <m/>
    <m/>
    <m/>
    <m/>
    <m/>
  </r>
  <r>
    <x v="2"/>
    <s v="Heptachlor"/>
    <x v="20"/>
    <n v="5.0999999999999997E-2"/>
    <s v="matrix matched-single level"/>
    <n v="10"/>
    <s v="Acetonitrile"/>
    <m/>
    <m/>
    <s v="No"/>
    <s v="Mechanical"/>
    <n v="60"/>
    <s v="Other (specify): PSA, C18"/>
    <s v="GC"/>
    <s v="MS/MS"/>
    <s v="triple quadrupole"/>
    <s v="Electron Impact (EI)"/>
    <m/>
    <s v="Fully identified (SANTE 11945/2015)"/>
    <m/>
    <m/>
    <s v="2 transitions"/>
    <s v="Yes"/>
    <n v="5.0000000000000001E-3"/>
    <s v="No"/>
    <s v="Agilent 8890 + Agilent 7010B"/>
    <s v="Agilent HP-5MS UI 15mx0.250mm film 0.25 µm"/>
    <n v="4"/>
    <s v="Agilent MassHunter  Quantitative Analysis (for QQQ)"/>
    <n v="495"/>
    <s v="Once a week"/>
  </r>
  <r>
    <x v="3"/>
    <s v="Heptachlor"/>
    <x v="20"/>
    <n v="7.1999999999999995E-2"/>
    <s v="solvent based-multiple level"/>
    <n v="10"/>
    <s v="Acetonitrile"/>
    <m/>
    <m/>
    <s v="No"/>
    <s v="Mechanical"/>
    <n v="120"/>
    <s v="Liquid-Liquid Partitioning"/>
    <s v="GC"/>
    <s v="MS"/>
    <s v="TOF"/>
    <s v="Electron Impact (EI)"/>
    <m/>
    <s v="Fully identified (SANTE 11945/2015)"/>
    <n v="5"/>
    <m/>
    <s v="Match between spectrum in sample and calibration standard: 972"/>
    <s v="Yes"/>
    <n v="0.01"/>
    <s v="Yes"/>
    <s v="LECO Pegasus 4D"/>
    <s v="DB5-MS (30mx0,25mmx0,25um) in 1st dimension, BPX-50 (2mx0,1mmx0,1um) in 2nd dimension"/>
    <n v="10"/>
    <s v="ChromaTOF"/>
    <m/>
    <s v="Each batch"/>
  </r>
  <r>
    <x v="37"/>
    <s v="Heptachlor"/>
    <x v="20"/>
    <n v="4.7E-2"/>
    <s v="solvent based-multiple level"/>
    <n v="15"/>
    <s v="Acetonitrile"/>
    <m/>
    <m/>
    <s v="No"/>
    <s v="Mechanical"/>
    <n v="120"/>
    <s v="DSPE"/>
    <s v="GC"/>
    <s v="MS/MS"/>
    <m/>
    <s v="Electron Impact (EI)"/>
    <s v="+"/>
    <s v="Fully identified (SANTE 11945/2015)"/>
    <n v="0"/>
    <m/>
    <s v="272-&gt;237, 237-&gt;143, 272-&gt;141"/>
    <s v="Yes"/>
    <n v="0.01"/>
    <s v="No"/>
    <s v="Bruker GC-MS/MS Scion"/>
    <s v="Restek - 5Sil MS"/>
    <n v="2"/>
    <s v="MS Bruker Software"/>
    <s v="~300"/>
    <s v="Each batch"/>
  </r>
  <r>
    <x v="4"/>
    <s v="heptachlor"/>
    <x v="20"/>
    <n v="3.6999999999999998E-2"/>
    <s v="matrix matched-single level"/>
    <n v="5"/>
    <s v="Water"/>
    <s v="Acetonitrile"/>
    <m/>
    <s v="Yes"/>
    <s v="Mechanical"/>
    <n v="4"/>
    <s v="DSPE"/>
    <s v="GC"/>
    <s v="MS/MS"/>
    <s v="triple quadrupole"/>
    <s v="Electron Impact (EI)"/>
    <m/>
    <s v="Fully identified (SANTE 11945/2015)"/>
    <s v="&lt;1"/>
    <s v=" - "/>
    <s v="2 or more transitions"/>
    <s v="Yes"/>
    <n v="2E-3"/>
    <s v="No"/>
    <s v="7890B GC-7000 MS (Agilent Technologies)"/>
    <s v="HP-5 MS UI 15mx0.25mmx0.25µm  (Agilent Technologies)"/>
    <n v="2"/>
    <s v="MassHunter 10.0"/>
    <n v="200"/>
    <s v="Each batch"/>
  </r>
  <r>
    <x v="5"/>
    <s v="Heptachlor"/>
    <x v="20"/>
    <n v="3.4000000000000002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Heptachlor"/>
    <x v="20"/>
    <n v="4.41E-2"/>
    <s v="matrix matched- multiple level"/>
    <n v="10"/>
    <s v="Acetonitrile"/>
    <m/>
    <m/>
    <s v="No"/>
    <s v="Both"/>
    <n v="60"/>
    <s v="None"/>
    <s v="GC"/>
    <s v="MS/MS"/>
    <s v="triple quadrupole"/>
    <s v="Electron Impact (EI)"/>
    <s v="+"/>
    <s v="Fully identified (SANTE 11945/2015)"/>
    <n v="1E-3"/>
    <m/>
    <s v="3 transitions"/>
    <s v="Yes"/>
    <n v="0.01"/>
    <s v="No"/>
    <s v="Agilent 7010C GC/TQ "/>
    <s v="HP-5 MS UI"/>
    <n v="1"/>
    <s v="Agilent MassHunter"/>
    <n v="106"/>
    <s v="Each batch"/>
  </r>
  <r>
    <x v="31"/>
    <s v="Heptachlor"/>
    <x v="20"/>
    <n v="2.6499999999999999E-2"/>
    <s v="matrix matched- multiple level"/>
    <n v="10"/>
    <s v="Acetonitrile"/>
    <m/>
    <m/>
    <s v="No"/>
    <s v="Both"/>
    <n v="60"/>
    <s v="None"/>
    <s v="GC"/>
    <s v="ECD "/>
    <m/>
    <s v="None"/>
    <m/>
    <s v="Fully identified (SANTE 11945/2015)"/>
    <n v="1"/>
    <m/>
    <m/>
    <s v="Yes"/>
    <n v="0.01"/>
    <s v="No"/>
    <s v="Agilent 7890"/>
    <s v="HP5"/>
    <n v="1"/>
    <s v="ChemStation"/>
    <n v="71"/>
    <s v="Each batch"/>
  </r>
  <r>
    <x v="6"/>
    <s v="Heptachlor"/>
    <x v="20"/>
    <n v="4.4999999999999998E-2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.03"/>
    <n v="0.49085000000000001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8"/>
    <s v="Heptachlor"/>
    <x v="20"/>
    <n v="2.8000000000000001E-2"/>
    <s v="matrix matched- multiple level"/>
    <n v="10"/>
    <s v="Other (Ethylacetate + 1 % acetic acid)"/>
    <m/>
    <m/>
    <s v="No"/>
    <s v="Mechanical"/>
    <n v="360"/>
    <s v="Other (µ SPE)"/>
    <s v="GC"/>
    <s v="MS/MS"/>
    <s v="triple quadrupole"/>
    <s v="Electron Impact (EI)"/>
    <s v="+"/>
    <s v="Fully identified (SANTE 11945/2015)"/>
    <m/>
    <m/>
    <s v="2 transitions"/>
    <s v="Yes"/>
    <n v="1E-3"/>
    <s v="No"/>
    <s v="Thermo TSQ 9610"/>
    <s v="db-5ms UI"/>
    <n v="3"/>
    <s v="TraceFinder"/>
    <n v="215"/>
    <s v="Each batch"/>
  </r>
  <r>
    <x v="9"/>
    <s v="Heptachlor"/>
    <x v="20"/>
    <n v="3.6500000000000005E-2"/>
    <s v="matrix matched- multiple level"/>
    <n v="15"/>
    <s v="Acetone"/>
    <s v="Petroleum ether"/>
    <s v="Dichloromethane"/>
    <s v="No"/>
    <s v="Mechanical"/>
    <n v="30"/>
    <s v="Liquid-Liquid Partitioning"/>
    <s v="GC"/>
    <s v="MS"/>
    <s v="Orbitrap"/>
    <s v="Electron Impact (EI)"/>
    <s v="+"/>
    <s v="Fully identified (SANTE 11945/2015)"/>
    <n v="6"/>
    <n v="5"/>
    <s v="2 ions with mass accuracy ≤ 5 ppm"/>
    <s v="Yes"/>
    <n v="0.01"/>
    <s v="Yes"/>
    <s v="Q.Exactive"/>
    <s v="TG-5SLIMS W/5 Safeguard"/>
    <n v="1"/>
    <s v="Tracefinder 5.1"/>
    <n v="168"/>
    <s v="Each batch"/>
  </r>
  <r>
    <x v="10"/>
    <s v="Heptachlor"/>
    <x v="20"/>
    <m/>
    <m/>
    <n v="5"/>
    <s v="Acetonitrile"/>
    <m/>
    <m/>
    <s v="Yes"/>
    <s v="Manual"/>
    <n v="30"/>
    <s v="Liquid-Liquid Partitioning"/>
    <s v="GC"/>
    <s v="MS"/>
    <s v="Orbitrap"/>
    <s v="Electron Impact (EI)"/>
    <s v="+"/>
    <s v="Tentatively detected"/>
    <m/>
    <n v="5"/>
    <m/>
    <s v="Yes"/>
    <n v="0.01"/>
    <s v="Yes"/>
    <s v="GC-QE"/>
    <s v="HP-5MSUI"/>
    <n v="1"/>
    <s v="GC Deconvolution"/>
    <n v="1000"/>
    <s v="Once a month"/>
  </r>
  <r>
    <x v="1"/>
    <s v="Heptachlor"/>
    <x v="20"/>
    <n v="3.6499999999999998E-2"/>
    <s v="matrix matched- multiple level"/>
    <n v="10"/>
    <s v="Acetonitrile"/>
    <m/>
    <m/>
    <s v="Yes"/>
    <s v="Mechanical"/>
    <n v="900"/>
    <s v="DSPE"/>
    <s v="GC"/>
    <s v="MS/MS"/>
    <s v="triple quadrupole"/>
    <s v="Electron Impact (EI)"/>
    <m/>
    <s v="Fully identified (SANTE 11945/2015)"/>
    <m/>
    <m/>
    <s v="2 transitions"/>
    <s v="Yes"/>
    <n v="5.0000000000000001E-3"/>
    <s v="No"/>
    <s v="Agilent 7010 B"/>
    <s v="HP 5ms UI"/>
    <n v="1"/>
    <s v="Mass Hunter"/>
    <s v="ca. 380"/>
    <s v="Each batch"/>
  </r>
  <r>
    <x v="1"/>
    <s v="Heptachlor"/>
    <x v="20"/>
    <n v="4.2700000000000002E-2"/>
    <s v="matrix matched- multiple level"/>
    <n v="10"/>
    <s v="Acetonitrile"/>
    <m/>
    <m/>
    <s v="Yes"/>
    <s v="Mechanical"/>
    <n v="900"/>
    <s v="DSPE"/>
    <s v="GC"/>
    <s v="MS"/>
    <s v="TOF"/>
    <s v="Electron Impact (EI)"/>
    <m/>
    <s v="Fully identified (SANTE 11945/2015)"/>
    <m/>
    <m/>
    <m/>
    <s v="Yes"/>
    <n v="5.0000000000000001E-3"/>
    <s v="Yes"/>
    <s v="LECO Pegasus "/>
    <s v="HP 5ms UI"/>
    <n v="3"/>
    <s v="Chromatof"/>
    <s v="ca. 500"/>
    <s v="Each batch"/>
  </r>
  <r>
    <x v="11"/>
    <s v="Heptachlor"/>
    <x v="20"/>
    <n v="3.9E-2"/>
    <s v="matrix matched- multiple level"/>
    <n v="10"/>
    <s v="Ethyl acetate"/>
    <m/>
    <m/>
    <s v="Yes"/>
    <s v="Mechanical"/>
    <n v="330"/>
    <s v="Filtration using 0.2 µm PTFE filters"/>
    <s v="GC"/>
    <s v="MS/MS"/>
    <s v="triple quadrupole"/>
    <s v="Electron Impact (EI)"/>
    <s v="+"/>
    <s v="Fully identified (SANTE/11312/2021 V2)"/>
    <n v="0"/>
    <m/>
    <s v="2 transitions"/>
    <s v="Yes"/>
    <n v="0.01"/>
    <s v="No"/>
    <s v="Agilent 7010"/>
    <s v="HP-5MS Ultra inert 15 m x 250 µm x 0.25 µm (x2, mid-column backflush)"/>
    <n v="1"/>
    <s v="Masshunter"/>
    <n v="523"/>
    <s v="Each batch"/>
  </r>
  <r>
    <x v="50"/>
    <s v="Heptachlor"/>
    <x v="20"/>
    <n v="5.2499999999999998E-2"/>
    <s v="matrix matched- multiple level"/>
    <n v="10"/>
    <s v="Acetonitrile"/>
    <m/>
    <m/>
    <s v="No"/>
    <s v="Mechanical"/>
    <n v="900"/>
    <s v="DSPE"/>
    <s v="GC"/>
    <s v="MS"/>
    <s v="TOF"/>
    <s v="Electron Impact (EI)"/>
    <s v="+"/>
    <s v="Fully identified (SANTE 11945/2015)"/>
    <n v="10"/>
    <m/>
    <s v="accurate mass"/>
    <s v="Yes"/>
    <n v="5.0000000000000001E-3"/>
    <s v="Yes"/>
    <s v="Leco Pegasus HT"/>
    <s v="HP-5"/>
    <m/>
    <s v="LecoChromaTOF"/>
    <n v="830"/>
    <s v="Each batch"/>
  </r>
  <r>
    <x v="12"/>
    <s v="Heptachlor"/>
    <x v="20"/>
    <n v="4.5666666666666661E-2"/>
    <s v="matrix matched-single level"/>
    <n v="5"/>
    <s v="Acetonitrile"/>
    <m/>
    <m/>
    <s v="No"/>
    <s v="Mechanical"/>
    <n v="180"/>
    <s v="None"/>
    <s v="GC"/>
    <s v="MS/MS"/>
    <s v="triple quadrupole"/>
    <s v="Electron Impact (EI)"/>
    <s v="+"/>
    <s v="Fully identified (SANTE 11945/2015)"/>
    <n v="0.1"/>
    <m/>
    <s v="2 transitions"/>
    <s v="Yes"/>
    <n v="0.01"/>
    <s v="No"/>
    <s v="Agilent 7010"/>
    <s v="HP5-MS UI"/>
    <n v="2"/>
    <s v="MassHunte"/>
    <n v="850"/>
    <s v="Daily"/>
  </r>
  <r>
    <x v="13"/>
    <s v="Heptachlor"/>
    <x v="20"/>
    <n v="2.7E-2"/>
    <m/>
    <n v="10"/>
    <s v="ACN"/>
    <s v="---"/>
    <s v="---"/>
    <s v="Yes"/>
    <s v="mechanical shaking"/>
    <n v="60"/>
    <s v="dSPE (PSA, GCB)"/>
    <s v="GC"/>
    <s v="MSMS"/>
    <s v="triple quadrupole"/>
    <s v="EI"/>
    <s v="positiv"/>
    <s v="Fully identified (SANTE 11945/2015)"/>
    <m/>
    <m/>
    <m/>
    <s v="Yes"/>
    <n v="0.01"/>
    <s v="No"/>
    <s v="Agilent 7010"/>
    <s v="DB 5 MS"/>
    <n v="1"/>
    <s v="MassHunter B0.8"/>
    <n v="350"/>
    <s v="Each batch"/>
  </r>
  <r>
    <x v="14"/>
    <s v="heptachlor"/>
    <x v="20"/>
    <n v="0.04"/>
    <s v="matrix matched- multiple level"/>
    <n v="10"/>
    <s v="Acetonitrile"/>
    <m/>
    <m/>
    <s v="No"/>
    <s v="Manual"/>
    <n v="60"/>
    <s v="DSPE"/>
    <s v="GC"/>
    <s v="MS/MS"/>
    <s v="triple quadrupole"/>
    <s v="Electron Impact (EI)"/>
    <s v="+"/>
    <m/>
    <n v="12"/>
    <n v="0.3"/>
    <m/>
    <s v="Yes"/>
    <n v="0.01"/>
    <s v="No"/>
    <m/>
    <m/>
    <m/>
    <m/>
    <m/>
    <m/>
  </r>
  <r>
    <x v="39"/>
    <s v="Heptachlor"/>
    <x v="20"/>
    <n v="3.0000000000000001E-3"/>
    <s v="matrix matched-single level"/>
    <n v="10.021699999999999"/>
    <s v="Ethyl acetate"/>
    <s v="Cyclohexane"/>
    <s v="Methanol"/>
    <s v="No"/>
    <s v="Both"/>
    <n v="60"/>
    <s v="Other (specify) Quechers)"/>
    <s v="GC"/>
    <s v="MS/MS"/>
    <s v="triple quadrupole"/>
    <s v="Electron Impact (EI)"/>
    <s v="+"/>
    <s v="Fully identified (SANTE 11945/2015)"/>
    <n v="2"/>
    <n v="1E-4"/>
    <s v="1 transition"/>
    <s v="Yes"/>
    <n v="0.01"/>
    <s v="Yes"/>
    <s v="Agilent"/>
    <s v="5MS"/>
    <n v="1"/>
    <s v="Chemstation"/>
    <n v="300"/>
    <s v="Each batch"/>
  </r>
  <r>
    <x v="15"/>
    <s v="Heptachlor"/>
    <x v="20"/>
    <n v="0.08"/>
    <s v="matrix matched-single level"/>
    <n v="10"/>
    <s v="Acetonitrile"/>
    <m/>
    <m/>
    <s v="No"/>
    <s v="Mechanical"/>
    <n v="600"/>
    <s v="SPE"/>
    <s v="GC"/>
    <s v="MS/MS"/>
    <s v="Q-TOF"/>
    <s v="Electron Impact (EI)"/>
    <s v="+"/>
    <s v="Fully identified (SANTE 11945/2017)"/>
    <n v="0.6"/>
    <n v="4.42"/>
    <s v="Accurate Mass=369.82109"/>
    <s v="Yes"/>
    <n v="5.0000000000000001E-3"/>
    <s v="Yes"/>
    <s v="Agilent 7890-7250"/>
    <s v="HP-5MS"/>
    <n v="1"/>
    <s v="Masshunter"/>
    <n v="686"/>
    <s v="Each batch"/>
  </r>
  <r>
    <x v="16"/>
    <s v="Heptachlor"/>
    <x v="20"/>
    <n v="5.3999999999999999E-2"/>
    <s v="matrix matched- multiple level"/>
    <n v="10"/>
    <s v="Acetonitrile"/>
    <m/>
    <m/>
    <s v="Yes"/>
    <s v="Both"/>
    <n v="900"/>
    <s v="DSPE"/>
    <s v="GC"/>
    <s v="MS/MS"/>
    <s v="triple quadrupole"/>
    <s v="Electron Impact (EI)"/>
    <s v="+"/>
    <s v="Fully identified (SANTE 11945/2015)"/>
    <n v="6"/>
    <m/>
    <s v="2 transitions"/>
    <s v="Yes"/>
    <n v="2.5000000000000001E-3"/>
    <s v="No"/>
    <s v="Agilent 7000B"/>
    <s v="RTX CL pesticides-2"/>
    <n v="2"/>
    <s v="Mass Hunter"/>
    <n v="500"/>
    <m/>
  </r>
  <r>
    <x v="17"/>
    <s v="Heptachlor"/>
    <x v="20"/>
    <n v="4.9000000000000002E-2"/>
    <s v="matrix matched- multiple level"/>
    <n v="10"/>
    <s v="Acetonitrile"/>
    <m/>
    <m/>
    <s v="No"/>
    <s v="Mechanical"/>
    <n v="120"/>
    <s v="DSPE"/>
    <s v="GC"/>
    <s v="MS/MS"/>
    <s v="triple quadrupole"/>
    <s v="Electron Impact (EI)"/>
    <s v="+"/>
    <s v="Fully identified (SANTE 11945/2015)"/>
    <n v="0.1"/>
    <m/>
    <s v="2 transitions"/>
    <s v="Yes"/>
    <n v="3.0000000000000001E-3"/>
    <s v="No"/>
    <s v="Agilent Intuvo 9000 GC"/>
    <s v="HP5 MS ui"/>
    <n v="2"/>
    <s v="MassHunter 10.1.49  "/>
    <n v="350"/>
    <s v="Each batch"/>
  </r>
  <r>
    <x v="18"/>
    <s v="Heptachlor"/>
    <x v="20"/>
    <n v="6.0999999999999999E-2"/>
    <s v="matrix matched-single level"/>
    <n v="10"/>
    <s v="Acetonitrile"/>
    <m/>
    <m/>
    <s v="No"/>
    <s v="Mechanical"/>
    <n v="60"/>
    <s v="None"/>
    <s v="GC"/>
    <s v="MS/MS"/>
    <s v="triple quadrupole"/>
    <s v="Electron Impact (EI)"/>
    <s v="+"/>
    <s v="Fully identified (SANTE 11945/2015)"/>
    <m/>
    <m/>
    <m/>
    <s v="Yes"/>
    <n v="0.01"/>
    <s v="No"/>
    <n v="7010"/>
    <s v="HP5MS"/>
    <n v="1"/>
    <s v="MassHunter"/>
    <n v="723"/>
    <s v="Daily"/>
  </r>
  <r>
    <x v="40"/>
    <s v="Heptachlor"/>
    <x v="20"/>
    <n v="0.05"/>
    <s v="matrix matched- multiple level"/>
    <n v="10"/>
    <s v="Acetonitrile"/>
    <m/>
    <m/>
    <s v="No"/>
    <s v="Mechanical"/>
    <n v="60"/>
    <s v="DSPE"/>
    <s v="GC"/>
    <s v="MS/MS"/>
    <s v="triple quadrupole"/>
    <s v="Electron Impact (EI)"/>
    <s v="+"/>
    <s v="Fully identified (SANTE 11945/2015)"/>
    <m/>
    <m/>
    <s v="2 transitions"/>
    <s v="Yes"/>
    <n v="0.01"/>
    <s v="No"/>
    <s v="Agilent 7000"/>
    <s v="HP 5ms 30 m"/>
    <n v="2"/>
    <s v="Mass Hunter"/>
    <n v="750"/>
    <s v="Never "/>
  </r>
  <r>
    <x v="51"/>
    <s v="HEPTACHLOR"/>
    <x v="20"/>
    <n v="0.192"/>
    <s v="solvent based-multiple level"/>
    <n v="15"/>
    <s v="Acetone"/>
    <s v="Dichloromethane"/>
    <s v="Petroleum ether"/>
    <s v="No"/>
    <s v="Mechanical"/>
    <n v="60"/>
    <s v="Centrifugation"/>
    <s v="GC"/>
    <s v="MS"/>
    <s v="Ion trap"/>
    <s v="Electron Impact (EI)"/>
    <m/>
    <s v="Fully identified (SANTE 11945/2015)"/>
    <m/>
    <m/>
    <m/>
    <s v="Yes"/>
    <n v="0.01"/>
    <s v="Yes"/>
    <s v="240-MS"/>
    <s v="5MS"/>
    <n v="3"/>
    <m/>
    <n v="254"/>
    <s v="Each batch"/>
  </r>
  <r>
    <x v="20"/>
    <s v="Heptachlor"/>
    <x v="20"/>
    <n v="5.1999999999999998E-2"/>
    <s v="matrix matched- multiple level"/>
    <n v="10"/>
    <s v="Acetonitrile"/>
    <m/>
    <m/>
    <s v="No"/>
    <s v="Mechanical"/>
    <n v="1200"/>
    <s v="DSPE"/>
    <s v="GC"/>
    <s v="MS"/>
    <s v="Q-Orbitrap"/>
    <s v="Electron Impact (EI)"/>
    <s v="+"/>
    <s v="Fully identified (SANTE 11945/2015)"/>
    <s v="0.01"/>
    <s v="0.5"/>
    <s v="accurate mass"/>
    <s v="Yes"/>
    <s v="0.005"/>
    <s v="Yes"/>
    <s v="Exactive GC"/>
    <s v="Restek Rxi-5Sil MS 0.25mm, 0.25µm, 30m"/>
    <s v="1.3"/>
    <s v="TraceFinder 5.1"/>
    <n v="350"/>
    <s v="Each batch"/>
  </r>
  <r>
    <x v="21"/>
    <s v="Heptachlor"/>
    <x v="20"/>
    <n v="5.3999999999999999E-2"/>
    <s v="matrix matched- multiple level"/>
    <n v="10"/>
    <s v="Acetonitrile"/>
    <m/>
    <m/>
    <s v="No"/>
    <s v="Manual"/>
    <n v="60"/>
    <s v="Freezing out"/>
    <s v="GC"/>
    <s v="MS/MS"/>
    <s v="triple quadrupole"/>
    <s v="Electron Impact (EI)"/>
    <m/>
    <s v="Fully identified (SANTE 11945/2015)"/>
    <n v="6"/>
    <m/>
    <m/>
    <s v="Yes"/>
    <n v="0.01"/>
    <s v="No"/>
    <s v="Shimadzu-TQ8040"/>
    <m/>
    <n v="10"/>
    <m/>
    <m/>
    <m/>
  </r>
  <r>
    <x v="41"/>
    <s v="Heptachlor"/>
    <x v="20"/>
    <n v="4.3999999999999997E-2"/>
    <s v="matrix matched- multiple level"/>
    <n v="10"/>
    <s v="Acetonitrile"/>
    <m/>
    <m/>
    <s v="Yes"/>
    <s v="Both"/>
    <n v="1080"/>
    <s v="DSPE"/>
    <s v="GC"/>
    <s v="MS/MS"/>
    <s v="triple quadrupole"/>
    <s v="Electron Impact (EI)"/>
    <s v="+"/>
    <s v="Fully identified (SANTE 11945/2015)"/>
    <m/>
    <m/>
    <s v="3 transitions"/>
    <s v="Yes"/>
    <n v="5.0000000000000001E-3"/>
    <s v="No"/>
    <s v="Agilent 7010B"/>
    <s v="HP5-ms ultra 2 x 15 m"/>
    <n v="1"/>
    <s v="Agilent MassHunter"/>
    <n v="182"/>
    <s v="Each batch"/>
  </r>
  <r>
    <x v="22"/>
    <s v="Heptachlor"/>
    <x v="20"/>
    <n v="0.03"/>
    <s v="solvent based-multiple level"/>
    <n v="10"/>
    <s v="Ethyl acetate"/>
    <m/>
    <m/>
    <s v="Yes"/>
    <s v="Mechanical"/>
    <n v="1080"/>
    <s v="Liquid-Liquid Partitioning"/>
    <s v="GC"/>
    <s v="MS/MS"/>
    <s v="triple quadrupole"/>
    <s v="Electron Impact (EI)"/>
    <s v="+"/>
    <s v="Fully identified (SANTE 11945/2015)"/>
    <m/>
    <m/>
    <s v="2 transisions"/>
    <s v="Yes"/>
    <n v="0.01"/>
    <s v="No"/>
    <s v="Agilent"/>
    <s v="95%methyl5%phenyl polysiloxane"/>
    <n v="2"/>
    <s v="MassHunter"/>
    <n v="183"/>
    <m/>
  </r>
  <r>
    <x v="23"/>
    <s v="Heptachlor"/>
    <x v="20"/>
    <n v="5.5E-2"/>
    <s v="solvent based-multiple level"/>
    <n v="10"/>
    <s v="Acetonitrile"/>
    <m/>
    <m/>
    <s v="No"/>
    <s v="Mechanical"/>
    <n v="360"/>
    <s v="None"/>
    <s v="GC"/>
    <s v="MS/MS"/>
    <s v="triple quadrupole"/>
    <s v="Electron Impact (EI)"/>
    <s v="+"/>
    <s v="Fully identified (SANTE 11945/2015)"/>
    <m/>
    <m/>
    <m/>
    <s v="Yes"/>
    <n v="5.0000000000000001E-3"/>
    <s v="No"/>
    <s v="Agilent 7010"/>
    <m/>
    <n v="1"/>
    <s v="MassHunter"/>
    <m/>
    <s v="Daily"/>
  </r>
  <r>
    <x v="42"/>
    <s v="Heptachlor"/>
    <x v="20"/>
    <n v="5.0999999999999997E-2"/>
    <s v="solvent based-single level"/>
    <n v="22"/>
    <s v="Acetonitrile"/>
    <m/>
    <m/>
    <s v="No"/>
    <s v="Mechanical"/>
    <n v="1200"/>
    <s v="DSPE"/>
    <s v="GC"/>
    <s v="MS/MS"/>
    <s v="triple quadrupole"/>
    <s v="Electron Impact (EI)"/>
    <s v="+"/>
    <s v="Fully identified (SANTE 11945/2015)"/>
    <n v="6"/>
    <m/>
    <s v="3 transitions"/>
    <s v="Yes"/>
    <n v="0.01"/>
    <s v="No"/>
    <s v="Agilent 7000"/>
    <s v="ZB-5MS"/>
    <n v="1"/>
    <s v="Mass Hunter"/>
    <n v="71"/>
    <s v="Each batch"/>
  </r>
  <r>
    <x v="43"/>
    <s v="Heptachlor"/>
    <x v="20"/>
    <n v="5.8000000000000003E-2"/>
    <s v="matrix matched- multiple level"/>
    <n v="10"/>
    <s v="ACN"/>
    <m/>
    <m/>
    <s v="No"/>
    <s v="Mechanical"/>
    <n v="300"/>
    <s v="DSPE"/>
    <s v="GC"/>
    <s v="MS/MS"/>
    <s v="triple quadrupole"/>
    <s v="Electrospray Ionisation (ESI)"/>
    <s v="+"/>
    <s v="Fully identified (SANTE 11945/2015)"/>
    <m/>
    <m/>
    <n v="2"/>
    <s v="Yes"/>
    <n v="0.01"/>
    <s v="No"/>
    <s v="Agilent 7000C"/>
    <m/>
    <n v="2"/>
    <s v="MassHunter V10"/>
    <n v="400"/>
    <s v="Each batch"/>
  </r>
  <r>
    <x v="44"/>
    <s v="Heptachlor"/>
    <x v="20"/>
    <n v="4.3999999999999997E-2"/>
    <s v="matrix matched- multiple level"/>
    <n v="10"/>
    <s v="Acetonitrile"/>
    <m/>
    <m/>
    <s v="No"/>
    <s v="Mechanical"/>
    <n v="600"/>
    <s v="DSPE"/>
    <s v="GC"/>
    <s v="MS/MS"/>
    <s v="triple quadrupole"/>
    <s v="Electron Impact (EI)"/>
    <s v="+"/>
    <s v="Fully identified (SANTE 11945/2015)"/>
    <n v="0"/>
    <m/>
    <s v="2 transitions"/>
    <s v="Yes"/>
    <n v="0.01"/>
    <s v="No"/>
    <s v="Agilent 7000C"/>
    <s v="HP-5MS UI"/>
    <n v="3"/>
    <s v="Masshunter Quant B.10"/>
    <n v="107"/>
    <s v="Each batch"/>
  </r>
  <r>
    <x v="45"/>
    <s v="Heptachlor"/>
    <x v="20"/>
    <n v="3.5000000000000003E-2"/>
    <s v="matrix matched- multiple level"/>
    <n v="10"/>
    <s v="Acetonitrile"/>
    <m/>
    <m/>
    <s v="No"/>
    <m/>
    <m/>
    <s v="SPE"/>
    <s v="GC"/>
    <s v="MS/MS"/>
    <s v="triple quadrupole"/>
    <s v="Electron Impact (EI)"/>
    <m/>
    <m/>
    <m/>
    <m/>
    <m/>
    <s v="Yes"/>
    <n v="5.0000000000000001E-3"/>
    <s v="No"/>
    <s v="Shimadzu GC-MS TQ-8050"/>
    <m/>
    <n v="1"/>
    <m/>
    <m/>
    <m/>
  </r>
  <r>
    <x v="24"/>
    <s v="heptachlor"/>
    <x v="20"/>
    <n v="5.3999999999999999E-2"/>
    <s v="matrix matched- multiple level"/>
    <n v="15"/>
    <s v="Acetonitrile"/>
    <m/>
    <m/>
    <s v="Yes"/>
    <s v="Mechanical"/>
    <n v="300"/>
    <m/>
    <s v="GC"/>
    <s v="MS/MS"/>
    <s v="Q-Orbitrap"/>
    <s v="Electron Impact (EI)"/>
    <s v="+"/>
    <s v="Fully identified (SANTE 11945/2015)"/>
    <s v="&lt;6"/>
    <n v="5"/>
    <s v="acurate mass + 1 confirmin ion"/>
    <s v="Yes"/>
    <n v="0.01"/>
    <s v="Yes"/>
    <s v="Q-Exactive"/>
    <s v="Rxi 5-SIL-MS"/>
    <n v="3"/>
    <s v="TraceFinder 5.2"/>
    <n v="700"/>
    <s v="Each batch"/>
  </r>
  <r>
    <x v="25"/>
    <s v="Heptachlor"/>
    <x v="20"/>
    <s v="0.046"/>
    <s v="matrix matched-single level"/>
    <n v="5"/>
    <s v="Acetonitrile"/>
    <m/>
    <m/>
    <s v="No"/>
    <s v="Mechanical"/>
    <n v="300"/>
    <s v="SPE"/>
    <s v="GC"/>
    <s v="MS/MS"/>
    <s v="triple quadrupole"/>
    <s v="Electron Impact (EI)"/>
    <s v="+"/>
    <s v="Fully identified (SANTE 11945/2015)"/>
    <n v="0.5"/>
    <n v="1.2"/>
    <s v="272&gt;237; 272&gt;117"/>
    <s v="Yes"/>
    <s v="0.005"/>
    <s v="No"/>
    <s v="GC: Agilent 7000, MS/MS: Agilent 7890"/>
    <s v="Zebron Multiresidue 2"/>
    <n v="5"/>
    <s v="Agilent Masshunter (GC), MuliTrace (Evaluation)"/>
    <n v="255"/>
    <s v="Each batch"/>
  </r>
  <r>
    <x v="33"/>
    <s v="heptachlor"/>
    <x v="20"/>
    <n v="3.6999999999999998E-2"/>
    <s v="matrix matched- multiple level"/>
    <n v="5"/>
    <s v="Acetonitrile"/>
    <m/>
    <m/>
    <s v="Yes"/>
    <s v="Mechanical"/>
    <n v="240"/>
    <s v="Centrifugation"/>
    <s v="GC"/>
    <s v="MS/MS"/>
    <s v="triple quadrupole"/>
    <s v="Electron Impact (EI)"/>
    <s v="+"/>
    <s v="Fully identified (SANTE 11945/2015)"/>
    <m/>
    <m/>
    <s v="2 transitions"/>
    <s v="Yes"/>
    <n v="5.0000000000000001E-3"/>
    <s v="No"/>
    <s v="APGC-MSMS"/>
    <s v="Rxi-5sil MS"/>
    <n v="1"/>
    <s v="Masslynx"/>
    <n v="250"/>
    <s v="Each batch"/>
  </r>
  <r>
    <x v="46"/>
    <s v="Heptachlor"/>
    <x v="20"/>
    <n v="4.5999999999999999E-2"/>
    <s v="standard addition method"/>
    <n v="10"/>
    <s v="Acetonitrile"/>
    <m/>
    <m/>
    <s v="No"/>
    <s v="Mechanical"/>
    <n v="300"/>
    <s v="SPE"/>
    <s v="GC"/>
    <s v="MS/MS"/>
    <s v="triple quadrupole"/>
    <s v="Electron Impact (EI)"/>
    <s v="+"/>
    <s v="Fully identified (SANTE 11945/2015)"/>
    <m/>
    <m/>
    <s v="2 transitions"/>
    <s v="Yes"/>
    <n v="0.01"/>
    <s v="No"/>
    <m/>
    <s v="HP5MS"/>
    <n v="2"/>
    <s v="Masshunter Quantitative Analysis"/>
    <m/>
    <s v="Daily"/>
  </r>
  <r>
    <x v="26"/>
    <s v="Heptachlor"/>
    <x v="20"/>
    <n v="4.5999999999999999E-2"/>
    <s v="matrix matched-single level"/>
    <n v="10"/>
    <s v="Acetonitrile"/>
    <m/>
    <m/>
    <s v="No"/>
    <s v="Mechanical"/>
    <n v="1200"/>
    <s v="DSPE"/>
    <s v="GC"/>
    <s v="MS/MS"/>
    <s v="triple quadrupole"/>
    <s v="Electron Impact (EI)"/>
    <s v="+"/>
    <s v="Fully identified (SANTE 11945/2015)"/>
    <m/>
    <m/>
    <m/>
    <s v="Yes"/>
    <n v="3.0000000000000001E-3"/>
    <s v="No"/>
    <s v="Agilent 7010"/>
    <s v="Rtx-5MS"/>
    <n v="1"/>
    <s v="MassHunter"/>
    <n v="500"/>
    <s v="Each batch"/>
  </r>
  <r>
    <x v="47"/>
    <s v="Heptachlor"/>
    <x v="20"/>
    <n v="1.9E-2"/>
    <s v="matrix matched-single level"/>
    <n v="10"/>
    <s v="Acetonitrile"/>
    <m/>
    <m/>
    <s v="No"/>
    <s v="Manual"/>
    <n v="120"/>
    <s v="SPE"/>
    <s v="G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27"/>
    <s v="Heptachlor"/>
    <x v="20"/>
    <n v="7.4999999999999997E-2"/>
    <s v="matrix matched- multiple level"/>
    <n v="10"/>
    <s v="Acetonitrile"/>
    <m/>
    <m/>
    <s v="Yes"/>
    <s v="Mechanical"/>
    <n v="900"/>
    <s v="Other (specify) dSPE"/>
    <s v="GC"/>
    <s v="MS/MS"/>
    <s v="triple quadrupole"/>
    <s v="Electron Impact (EI)"/>
    <m/>
    <s v="Fully identified (SANTE 11945/2015)"/>
    <n v="3"/>
    <s v="unit"/>
    <s v="2 transition"/>
    <s v="Yes"/>
    <n v="0.01"/>
    <s v="No"/>
    <s v="Agilent 7010"/>
    <s v="HP-5MS, 30*0,25 mm, 025 µm"/>
    <n v="2"/>
    <s v="MassHunter"/>
    <n v="147"/>
    <s v="Each batch"/>
  </r>
  <r>
    <x v="28"/>
    <s v="Heptachlor"/>
    <x v="20"/>
    <n v="9.1999999999999998E-2"/>
    <s v="matrix matched- multiple level"/>
    <n v="10"/>
    <s v="Acetonitrile"/>
    <m/>
    <m/>
    <s v="No"/>
    <s v="Mechanical"/>
    <n v="60"/>
    <s v="DSPE"/>
    <s v="LC"/>
    <s v="Other (specify)"/>
    <s v="Q-Orbitrap"/>
    <s v="Electron Impact (EI)"/>
    <m/>
    <s v="Fully identified (SANTE 11945/2015)"/>
    <m/>
    <m/>
    <m/>
    <s v="Yes"/>
    <n v="5.0000000000000001E-3"/>
    <s v="Yes"/>
    <m/>
    <m/>
    <n v="1"/>
    <s v="TraceFinder 5.1"/>
    <n v="432"/>
    <s v="Each batch"/>
  </r>
  <r>
    <x v="29"/>
    <s v="Heptachlor"/>
    <x v="20"/>
    <n v="0.14000000000000001"/>
    <s v="solvent based-single level"/>
    <n v="10"/>
    <s v="Acetonitrile"/>
    <m/>
    <m/>
    <s v="No"/>
    <s v="Manual"/>
    <n v="60"/>
    <s v="DSPE"/>
    <s v="GC"/>
    <s v="MS"/>
    <s v="TOF"/>
    <s v="Electron Impact (EI)"/>
    <s v="+"/>
    <m/>
    <m/>
    <s v="100 ppm"/>
    <s v="2 transitions"/>
    <m/>
    <m/>
    <s v="Yes"/>
    <s v="Agilent G 7890A 7200"/>
    <s v="HP -5MS UI"/>
    <n v="1"/>
    <s v="Masshunter V12"/>
    <n v="417"/>
    <s v="Never "/>
  </r>
  <r>
    <x v="5"/>
    <s v="Heptachlor (Sum)"/>
    <x v="20"/>
    <n v="3.4000000000000002E-2"/>
    <s v="solvent based-multiple level"/>
    <n v="5"/>
    <s v="Acetonitrile"/>
    <s v="Other (specify) Water"/>
    <m/>
    <s v="No"/>
    <s v="Mechanical"/>
    <n v="300"/>
    <s v="SPE"/>
    <s v="G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7"/>
    <s v="heptaclor"/>
    <x v="20"/>
    <n v="3.5999999999999997E-2"/>
    <s v="matrix matched- multiple level"/>
    <n v="10"/>
    <s v="Acetonitrile"/>
    <m/>
    <m/>
    <s v="No"/>
    <s v="Mechanical"/>
    <n v="300"/>
    <s v="DSPE"/>
    <s v="GC"/>
    <s v="MS/MS"/>
    <s v="triple quadrupole"/>
    <s v="Electron Impact (EI)"/>
    <m/>
    <s v="Fully identified (SANTE 11945/2015)"/>
    <n v="0"/>
    <m/>
    <m/>
    <s v="Yes"/>
    <n v="0.01"/>
    <s v="No"/>
    <s v="Agilent 7000D"/>
    <s v="DB5MS"/>
    <n v="2"/>
    <s v="Masshunter"/>
    <n v="220"/>
    <s v="Each batch"/>
  </r>
  <r>
    <x v="32"/>
    <s v="Heptaclore"/>
    <x v="20"/>
    <n v="4.2999999999999997E-2"/>
    <s v="matrix matched- multiple level"/>
    <n v="10"/>
    <s v="Acetonitrile"/>
    <m/>
    <m/>
    <s v="No"/>
    <s v="Mechanical"/>
    <n v="600"/>
    <s v="DSPE"/>
    <s v="GC"/>
    <s v="MS/MS"/>
    <s v="triple quadrupole"/>
    <s v="Electron Impact (EI)"/>
    <m/>
    <s v="Fully identified (SANTE 11945/2015)"/>
    <s v="&lt; 6"/>
    <m/>
    <s v="2 transitions ratio"/>
    <s v="Yes"/>
    <n v="5.0000000000000001E-3"/>
    <s v="No"/>
    <s v="Bruker SCION"/>
    <s v="5-MS"/>
    <n v="10"/>
    <s v="MS Workstation"/>
    <n v="800"/>
    <s v="Other (specify)"/>
  </r>
  <r>
    <x v="34"/>
    <s v="HEPTACLORO"/>
    <x v="20"/>
    <n v="3.5999999999999997E-2"/>
    <s v="matrix matched- multiple level"/>
    <n v="10"/>
    <s v="Acetonitrile"/>
    <s v="Acetato de Etilo - Ciclohexano 1:9"/>
    <m/>
    <s v="Yes"/>
    <s v="Mechanical"/>
    <n v="1500"/>
    <s v="DSPE"/>
    <s v="GC"/>
    <s v="MS/MS"/>
    <s v="triple quadrupole"/>
    <s v="Electron Impact (EI)"/>
    <s v="+"/>
    <s v="Fully identified (SANTE 11945/2015)"/>
    <n v="0.6"/>
    <m/>
    <s v="2 transiciones"/>
    <s v="Yes"/>
    <n v="0.01"/>
    <s v="No"/>
    <s v="Agilent 7000C"/>
    <s v="HP-5MS-UI"/>
    <n v="2"/>
    <s v="Mass Hunter"/>
    <n v="207"/>
    <s v="Each batch"/>
  </r>
  <r>
    <x v="35"/>
    <s v="HEPTACLORO"/>
    <x v="20"/>
    <n v="2.3E-2"/>
    <s v="matrix matched- multiple level"/>
    <n v="10"/>
    <s v="Acetonitrile"/>
    <m/>
    <m/>
    <s v="No"/>
    <s v="Mechanical"/>
    <n v="180"/>
    <s v="SPE"/>
    <s v="GC"/>
    <s v="MS/MS"/>
    <s v="triple quadrupole"/>
    <s v="Electron Impact (EI)"/>
    <s v="-"/>
    <s v="Fully identified (SANTE 11945/2015)"/>
    <n v="10"/>
    <m/>
    <s v="2 TRANSITIONS"/>
    <s v="Yes"/>
    <n v="3.0000000000000001E-3"/>
    <s v="No"/>
    <s v="GC/QqQ-7000"/>
    <s v="5% Diphenyl 95% dimethyl polysiloxane"/>
    <n v="1"/>
    <s v="MASSHUNTER"/>
    <n v="329"/>
    <s v="Each sample"/>
  </r>
  <r>
    <x v="19"/>
    <s v="Hepthachlor"/>
    <x v="20"/>
    <n v="3.7999999999999999E-2"/>
    <s v="matrix matched- multiple level"/>
    <n v="10"/>
    <s v="Acetonitrile"/>
    <m/>
    <m/>
    <s v="No"/>
    <s v="Mechanical"/>
    <n v="120"/>
    <s v="None"/>
    <s v="GC"/>
    <s v="MS/MS"/>
    <s v="triple quadrupole"/>
    <s v="Electron Impact (EI)"/>
    <s v="+"/>
    <s v="Fully identified (SANTE 11945/2015)"/>
    <n v="0.1"/>
    <m/>
    <m/>
    <s v="Yes"/>
    <n v="3.0000000000000001E-3"/>
    <s v="No"/>
    <s v="Agilent 7000"/>
    <s v="HP-5 MS"/>
    <n v="1"/>
    <s v="Mass Hunter"/>
    <n v="220"/>
    <s v="Each batch"/>
  </r>
  <r>
    <x v="3"/>
    <s v="HCB"/>
    <x v="21"/>
    <n v="1E-3"/>
    <s v="solvent based-multiple level"/>
    <n v="10"/>
    <s v="Acetonitrile"/>
    <m/>
    <m/>
    <s v="No"/>
    <s v="Mechanical"/>
    <n v="120"/>
    <s v="Liquid-Liquid Partitioning"/>
    <s v="GC"/>
    <s v="MS"/>
    <s v="TOF"/>
    <s v="Electron Impact (EI)"/>
    <m/>
    <s v="Fully identified (SANTE 11945/2015)"/>
    <n v="5"/>
    <m/>
    <s v="Match between spectrum in sample and calibration standard: 689"/>
    <s v="Yes"/>
    <n v="0.01"/>
    <s v="Yes"/>
    <s v="LECO Pegasus 4D"/>
    <s v="DB5-MS (30mx0,25mmx0,25um) in 1st dimension, BPX-50 (2mx0,1mmx0,1um) in 2nd dimension"/>
    <n v="10"/>
    <s v="ChromaTOF"/>
    <m/>
    <s v="Each batch"/>
  </r>
  <r>
    <x v="27"/>
    <s v="HCB"/>
    <x v="21"/>
    <n v="1E-3"/>
    <s v="matrix matched- multiple level"/>
    <n v="10"/>
    <s v="Acetonitrile"/>
    <m/>
    <m/>
    <s v="Yes"/>
    <s v="Mechanical"/>
    <n v="900"/>
    <s v="Other (specify) dSPE"/>
    <s v="GC"/>
    <s v="MS/MS"/>
    <s v="triple quadrupole"/>
    <s v="Electron Impact (EI)"/>
    <m/>
    <s v="Fully identified (SANTE 11945/2015)"/>
    <n v="3"/>
    <s v="unit"/>
    <s v="2 transition"/>
    <s v="Yes"/>
    <n v="0.01"/>
    <s v="No"/>
    <s v="Agilent 7010"/>
    <s v="HP-5MS, 30*0,25 mm, 025 µm"/>
    <n v="2"/>
    <s v="MassHunter"/>
    <n v="147"/>
    <s v="Each batch"/>
  </r>
  <r>
    <x v="4"/>
    <s v="hexachlorobenzene"/>
    <x v="21"/>
    <n v="1E-3"/>
    <s v="matrix matched-single level"/>
    <n v="5"/>
    <s v="Water"/>
    <s v="Acetonitrile"/>
    <m/>
    <s v="Yes"/>
    <s v="Mechanical"/>
    <n v="4"/>
    <s v="DSPE"/>
    <s v="GC"/>
    <s v="MS/MS"/>
    <s v="triple quadrupole"/>
    <s v="Electron Impact (EI)"/>
    <m/>
    <s v="Fully identified (SANTE 11945/2015)"/>
    <s v="&lt;1"/>
    <s v=" - "/>
    <s v="2 or more transitions"/>
    <s v="Yes"/>
    <n v="1E-3"/>
    <s v="No"/>
    <s v="7890B GC-7000 MS (Agilent Technologies)"/>
    <s v="HP-5 MS UI 15mx0.25mmx0.25µm  (Agilent Technologies)"/>
    <n v="2"/>
    <s v="MassHunter 10.0"/>
    <n v="200"/>
    <s v="Each batch"/>
  </r>
  <r>
    <x v="6"/>
    <s v="Hexachlorobenzene"/>
    <x v="21"/>
    <n v="1E-3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"/>
    <n v="0.79268000000000005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10"/>
    <s v="Hexachlorobenzene"/>
    <x v="21"/>
    <m/>
    <m/>
    <n v="5"/>
    <s v="Acetonitrile"/>
    <m/>
    <m/>
    <s v="Yes"/>
    <s v="Manual"/>
    <n v="30"/>
    <s v="Liquid-Liquid Partitioning"/>
    <s v="GC"/>
    <s v="MS"/>
    <s v="Orbitrap"/>
    <s v="Electron Impact (EI)"/>
    <s v="+"/>
    <s v="Tentatively detected"/>
    <m/>
    <n v="5"/>
    <m/>
    <s v="Yes"/>
    <n v="0.01"/>
    <s v="Yes"/>
    <s v="GC-QE"/>
    <s v="C18"/>
    <n v="5"/>
    <s v="TraceFinder"/>
    <n v="1000"/>
    <s v="Once a month"/>
  </r>
  <r>
    <x v="35"/>
    <s v="ISOPIRAZAM"/>
    <x v="22"/>
    <n v="0.13"/>
    <s v="matrix matched- multiple level"/>
    <n v="10"/>
    <s v="Acetonitrile"/>
    <m/>
    <m/>
    <s v="No"/>
    <s v="Mechanical"/>
    <n v="180"/>
    <s v="None"/>
    <s v="LC"/>
    <s v="MS/MS"/>
    <s v="triple quadrupole"/>
    <s v="Electrospray Ionisation (ESI)"/>
    <s v="-"/>
    <s v="Fully identified (SANTE 11945/2015)"/>
    <n v="10"/>
    <m/>
    <s v="2 TRANSITIONS"/>
    <s v="Yes"/>
    <n v="3.0000000000000001E-3"/>
    <s v="No"/>
    <s v="6470 LC/TQ"/>
    <s v="C18"/>
    <n v="5"/>
    <s v="MASSHUNTER"/>
    <n v="414"/>
    <s v="Each sample"/>
  </r>
  <r>
    <x v="34"/>
    <s v="ISOPIRAZAM "/>
    <x v="22"/>
    <n v="0.13500000000000001"/>
    <s v="matrix matched- multiple level"/>
    <n v="10"/>
    <s v="Acetonitrile"/>
    <m/>
    <m/>
    <s v="Yes"/>
    <s v="Mechanical"/>
    <n v="1500"/>
    <s v="DSPE"/>
    <s v="LC"/>
    <s v="MS/MS"/>
    <s v="triple quadrupole"/>
    <s v="Electrospray Ionisation (ESI)"/>
    <s v="+"/>
    <s v="Fully identified (SANTE 11945/2015)"/>
    <n v="0"/>
    <m/>
    <s v="2 transiciones"/>
    <s v="Yes"/>
    <n v="0.01"/>
    <s v="No"/>
    <s v="Agilent G6410"/>
    <s v="ZORBAX ECLIPSE"/>
    <n v="20"/>
    <s v="Mass Hunter"/>
    <n v="214"/>
    <s v="Each batch"/>
  </r>
  <r>
    <x v="36"/>
    <s v="isopyrazam"/>
    <x v="22"/>
    <n v="5.2999999999999999E-2"/>
    <s v="matrix matched- multiple level"/>
    <n v="5"/>
    <s v="Acetonitrile"/>
    <m/>
    <m/>
    <s v="No"/>
    <s v="Both"/>
    <n v="180"/>
    <s v="Liquid-Liquid Partitioning"/>
    <s v="LC"/>
    <s v="MS/MS"/>
    <s v="triple quadrupole"/>
    <s v="Electrospray Ionisation (ESI)"/>
    <s v="+"/>
    <s v="Fully identified (SANTE 11945/2015)"/>
    <m/>
    <m/>
    <m/>
    <s v="Yes"/>
    <n v="0.01"/>
    <s v="Yes"/>
    <m/>
    <m/>
    <n v="1"/>
    <m/>
    <m/>
    <m/>
  </r>
  <r>
    <x v="2"/>
    <s v="Isopyrazam"/>
    <x v="22"/>
    <n v="0.08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m/>
    <s v="Fully identified (SANTE 11945/2015)"/>
    <m/>
    <m/>
    <s v="2 transitions"/>
    <s v="Yes"/>
    <n v="5.0000000000000001E-3"/>
    <s v="No"/>
    <s v="Agilent 1290 + Agilent 6470"/>
    <s v="Zorbax Eclipse Plus C18 RRHD 2.1x150mm 1.8 µm"/>
    <n v="5"/>
    <s v="Agilent MassHunter  Quantitative Analysis (for QQQ)"/>
    <n v="495"/>
    <s v="Once a week"/>
  </r>
  <r>
    <x v="37"/>
    <s v="Isopyrazam"/>
    <x v="22"/>
    <n v="8.3673469387755106E-2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"/>
    <n v="-3.1"/>
    <s v="360.1882,  _x0009_244.08807,  _x000a__x0009_320.17574"/>
    <s v="Yes"/>
    <n v="0.01"/>
    <s v="No"/>
    <s v="Bruker QTOF Compact"/>
    <s v="Thermo Acclaim C18"/>
    <n v="10"/>
    <s v="Bruker TASQ"/>
    <s v="~700"/>
    <s v="Each batch"/>
  </r>
  <r>
    <x v="4"/>
    <s v="isopyrazam"/>
    <x v="22"/>
    <n v="7.9000000000000001E-2"/>
    <s v="matrix matched-single level"/>
    <n v="5"/>
    <s v="Water"/>
    <s v="Acetonitrile"/>
    <m/>
    <s v="Yes"/>
    <s v="Mechanical"/>
    <n v="4"/>
    <s v="DSPE"/>
    <s v="GC"/>
    <s v="MS/MS"/>
    <s v="triple quadrupole"/>
    <s v="Electron Impact (EI)"/>
    <m/>
    <s v="Fully identified (SANTE 11945/2015)"/>
    <s v="&lt;1"/>
    <s v=" - "/>
    <s v="2 or more transitions"/>
    <s v="Yes"/>
    <n v="5.0000000000000001E-3"/>
    <s v="No"/>
    <s v="7890B GC-7000 MS (Agilent Technologies)"/>
    <s v="HP-5 MS UI 15mx0.25mmx0.25µm  (Agilent Technologies)"/>
    <n v="2"/>
    <s v="MassHunter 10.0"/>
    <n v="200"/>
    <s v="Each batch"/>
  </r>
  <r>
    <x v="5"/>
    <s v="Isopyrazam"/>
    <x v="22"/>
    <n v="7.1999999999999995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Isopyrazam"/>
    <x v="22"/>
    <n v="0.10299999999999999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Sciex Triple Quad 3500"/>
    <s v="Waters -Atlantis T3, 5µm - 2.1x50mm"/>
    <n v="10"/>
    <s v="Analyst"/>
    <s v="about 400"/>
    <s v="Each batch"/>
  </r>
  <r>
    <x v="6"/>
    <s v="Isopyrazam"/>
    <x v="22"/>
    <n v="0.08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"/>
    <n v="-7.553E-2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Isopyrazam"/>
    <x v="22"/>
    <n v="0.10639999999999999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4"/>
    <n v="-1.41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7"/>
    <s v="isopyrazam"/>
    <x v="22"/>
    <n v="9.2999999999999999E-2"/>
    <s v="matrix matched- multiple level"/>
    <n v="10"/>
    <s v="Acetonitrile"/>
    <m/>
    <m/>
    <s v="No"/>
    <s v="Mechanical"/>
    <n v="300"/>
    <s v="DSPE"/>
    <s v="GC"/>
    <s v="MS/MS"/>
    <s v="triple quadrupole"/>
    <s v="Electron Impact (EI)"/>
    <m/>
    <s v="Fully identified (SANTE 11945/2015)"/>
    <n v="0"/>
    <m/>
    <m/>
    <s v="Yes"/>
    <n v="0.01"/>
    <s v="No"/>
    <s v="Agilent 7000D"/>
    <s v="DB5MS"/>
    <n v="2"/>
    <s v="Masshunter"/>
    <n v="220"/>
    <s v="Each batch"/>
  </r>
  <r>
    <x v="8"/>
    <s v="Isopyrazam"/>
    <x v="22"/>
    <n v="0.05"/>
    <s v="solvent based-multiple level"/>
    <n v="10"/>
    <s v="Other (Ethylacetate + 1 % acetic acid)"/>
    <m/>
    <m/>
    <s v="No"/>
    <s v="Mechanical"/>
    <n v="360"/>
    <s v="None"/>
    <s v="LC"/>
    <s v="MS/MS"/>
    <s v="triple quadrupole"/>
    <s v="Electrospray Ionisation (ESI)"/>
    <s v="+"/>
    <s v="Fully identified (SANTE 11945/2015)"/>
    <m/>
    <m/>
    <s v="2 transitions"/>
    <s v="Yes"/>
    <n v="1E-3"/>
    <s v="No"/>
    <s v="Agilent 6495 C"/>
    <s v="Waters HSS T3"/>
    <n v="2"/>
    <s v="Mass Hunter"/>
    <n v="354"/>
    <s v="Each batch"/>
  </r>
  <r>
    <x v="9"/>
    <s v="Isopyrazam"/>
    <x v="22"/>
    <n v="6.9500000000000006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Isopyrazam"/>
    <x v="22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Isopyrazam"/>
    <x v="22"/>
    <n v="8.6999999999999994E-2"/>
    <s v="matrix matched- multiple level"/>
    <n v="10"/>
    <s v="Acetonitrile"/>
    <m/>
    <m/>
    <s v="Yes"/>
    <s v="Mechanical"/>
    <n v="900"/>
    <m/>
    <s v="LC"/>
    <s v="MS/MS"/>
    <s v="triple quadrupole"/>
    <s v="Electrospray Ionisation (ESI)"/>
    <s v="+"/>
    <s v="Fully identified (SANTE 11945/2015)"/>
    <n v="0.12"/>
    <m/>
    <s v="2 transitions"/>
    <s v="Yes"/>
    <n v="5.0000000000000001E-3"/>
    <s v="No"/>
    <s v="AB Sciex 6500+Qtrap"/>
    <s v="Pursuit XRs Ultra"/>
    <n v="0.5"/>
    <s v="Analyst/OS"/>
    <s v="ca. 350"/>
    <s v="Each batch"/>
  </r>
  <r>
    <x v="11"/>
    <s v="Isopyrazam"/>
    <x v="22"/>
    <n v="7.5999999999999998E-2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0.01"/>
    <s v="No"/>
    <s v="Waters Xevo TQ-XS"/>
    <s v="Waters HSS T3, 150 x 2.1mm, 1.8 µm"/>
    <n v="2"/>
    <s v="TargetLynx"/>
    <n v="523"/>
    <s v="Each batch"/>
  </r>
  <r>
    <x v="50"/>
    <s v="Isopyrazam"/>
    <x v="22"/>
    <n v="9.1800000000000007E-2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12"/>
    <s v="Isopyrazam"/>
    <x v="22"/>
    <n v="9.2666666666666675E-2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Isopyrazam"/>
    <x v="22"/>
    <n v="6.5000000000000002E-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4"/>
    <s v="Isopyrazam"/>
    <x v="22"/>
    <n v="6.8796864378910805E-2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+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15"/>
    <s v="Isopyrazam"/>
    <x v="22"/>
    <n v="0.12"/>
    <s v="matrix matched-single level"/>
    <n v="10"/>
    <s v="Acetonitrile"/>
    <m/>
    <m/>
    <s v="No"/>
    <s v="Mechanical"/>
    <n v="600"/>
    <s v="SPE"/>
    <s v="LC"/>
    <s v="MS/MS"/>
    <s v="Q-TOF"/>
    <s v="Electrospray Ionisation (ESI)"/>
    <s v="+"/>
    <s v="Fully identified (SANTE 11945/2017)"/>
    <n v="6"/>
    <n v="0.88"/>
    <s v="Accurate Mass=360.1882"/>
    <s v="Yes"/>
    <n v="5.0000000000000001E-3"/>
    <s v="Yes"/>
    <s v="Agilent 1290-6545"/>
    <s v="ZORBAX SB-C18"/>
    <n v="5"/>
    <s v="Masshunter"/>
    <n v="842"/>
    <s v="Each batch"/>
  </r>
  <r>
    <x v="17"/>
    <s v="Isopyrazam"/>
    <x v="22"/>
    <n v="8.1000000000000003E-2"/>
    <s v="matrix matched- multiple level"/>
    <n v="10"/>
    <s v="Acetonitrile"/>
    <m/>
    <m/>
    <s v="No"/>
    <s v="Mechanical"/>
    <n v="120"/>
    <s v="DSPE"/>
    <s v="GC"/>
    <s v="MS/MS"/>
    <s v="triple quadrupole"/>
    <s v="Electron Impact (EI)"/>
    <s v="+"/>
    <s v="Fully identified (SANTE 11945/2015)"/>
    <n v="-0.3"/>
    <m/>
    <s v="2 transitions"/>
    <s v="Yes"/>
    <n v="3.0000000000000001E-3"/>
    <s v="No"/>
    <s v="Agilent Intuvo 9000 GC"/>
    <s v="HP5 MS ui"/>
    <n v="2"/>
    <s v="MassHunter 10.1.49  "/>
    <n v="350"/>
    <s v="Each batch"/>
  </r>
  <r>
    <x v="18"/>
    <s v="Isopyrazam"/>
    <x v="22"/>
    <n v="0.05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40"/>
    <s v="Isopyrazam"/>
    <x v="22"/>
    <n v="9.5000000000000001E-2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19"/>
    <s v="Isopyrazam"/>
    <x v="22"/>
    <n v="0.09"/>
    <s v="matrix matched- 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0.1"/>
    <m/>
    <m/>
    <s v="Yes"/>
    <n v="3.0000000000000001E-3"/>
    <s v="No"/>
    <s v="ABSCiex 5500"/>
    <s v="C18"/>
    <n v="2.5"/>
    <s v="Analyst"/>
    <n v="370"/>
    <s v="Each batch"/>
  </r>
  <r>
    <x v="20"/>
    <s v="Isopyrazam"/>
    <x v="22"/>
    <n v="8.4000000000000005E-2"/>
    <s v="matrix matched- multiple level"/>
    <n v="10"/>
    <s v="Acetonitrile"/>
    <m/>
    <m/>
    <s v="No"/>
    <s v="Mechanical"/>
    <n v="1200"/>
    <s v="DSPE"/>
    <s v="LC"/>
    <s v="MS/MS"/>
    <s v="Q-TOF"/>
    <s v="Electrospray Ionisation (ESI)"/>
    <s v="+"/>
    <s v="Fully identified (SANTE 11945/2015)"/>
    <s v="&lt;0.1"/>
    <s v="-1.0"/>
    <s v="accurate mass, product ions"/>
    <s v="Yes"/>
    <s v="0.001"/>
    <s v="Yes"/>
    <s v="Sciex 6600"/>
    <s v="Agilent Poroshell 120 EC C18 3x50mm 2.7um"/>
    <n v="2"/>
    <s v="Sciex OS 2.1"/>
    <n v="440"/>
    <s v="Each batch"/>
  </r>
  <r>
    <x v="21"/>
    <s v="Isopyrazam"/>
    <x v="22"/>
    <n v="9.1999999999999998E-2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Isopyrazam"/>
    <x v="22"/>
    <n v="0.09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167"/>
    <s v="Each batch"/>
  </r>
  <r>
    <x v="22"/>
    <s v="Isopyrazam"/>
    <x v="22"/>
    <n v="7.8E-2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+"/>
    <s v="Fully identified (SANTE 11945/2015)"/>
    <m/>
    <m/>
    <s v="2 transisions"/>
    <s v="Yes"/>
    <n v="0.01"/>
    <s v="No"/>
    <s v="Agilent"/>
    <s v="C18"/>
    <n v="2"/>
    <s v="MassHunter"/>
    <n v="411"/>
    <m/>
  </r>
  <r>
    <x v="23"/>
    <s v="Isopyrazam"/>
    <x v="22"/>
    <n v="9.6000000000000002E-2"/>
    <s v="solvent based-multiple level"/>
    <n v="10"/>
    <s v="Acetonitrile"/>
    <m/>
    <m/>
    <s v="No"/>
    <s v="Mechanical"/>
    <n v="360"/>
    <s v="None"/>
    <s v="GC"/>
    <s v="MS/MS"/>
    <s v="triple quadrupole"/>
    <s v="Electron Impact (EI)"/>
    <s v="+"/>
    <s v="Fully identified (SANTE 11945/2015)"/>
    <m/>
    <m/>
    <m/>
    <s v="Yes"/>
    <n v="5.0000000000000001E-3"/>
    <s v="No"/>
    <s v="Agilent 7010"/>
    <m/>
    <n v="1"/>
    <s v="MassHunter"/>
    <m/>
    <s v="Daily"/>
  </r>
  <r>
    <x v="42"/>
    <s v="Isopyrazam"/>
    <x v="22"/>
    <n v="8.4000000000000005E-2"/>
    <s v="solvent based-single level"/>
    <n v="14"/>
    <s v="Acetonitrile"/>
    <m/>
    <m/>
    <s v="No"/>
    <s v="Mechanical"/>
    <n v="1200"/>
    <s v="None"/>
    <s v="LC"/>
    <s v="MS/MS"/>
    <s v="Q-trap"/>
    <s v="Electrospray Ionisation (ESI)"/>
    <s v="+"/>
    <s v="Fully identified (SANTE 11945/2015)"/>
    <n v="6"/>
    <m/>
    <s v="MS/MS spectrum"/>
    <s v="Yes"/>
    <n v="5.0000000000000001E-3"/>
    <s v="No"/>
    <s v="Qtrap 6500+"/>
    <s v="HSST7"/>
    <n v="0.5"/>
    <s v="Sciex OS"/>
    <n v="371"/>
    <s v="Each batch"/>
  </r>
  <r>
    <x v="43"/>
    <s v="Isopyrazam"/>
    <x v="22"/>
    <n v="5.8000000000000003E-2"/>
    <s v="matrix matched- multiple level"/>
    <n v="10"/>
    <s v="ACN"/>
    <m/>
    <m/>
    <s v="No"/>
    <s v="Mechanical"/>
    <n v="300"/>
    <s v="DSPE"/>
    <s v="LC"/>
    <s v="MS/MS"/>
    <s v="triple quadrupole"/>
    <s v="Electrospray Ionisation (ESI)"/>
    <s v="+"/>
    <s v="Fully identified (SANTE 11945/2015)"/>
    <m/>
    <m/>
    <n v="2"/>
    <s v="Yes"/>
    <n v="0.01"/>
    <s v="No"/>
    <s v="Waters XEVO TQXS micro"/>
    <m/>
    <n v="2"/>
    <s v="Masslynx 4,2"/>
    <n v="400"/>
    <s v="Each batch"/>
  </r>
  <r>
    <x v="44"/>
    <s v="Isopyrazam"/>
    <x v="22"/>
    <n v="0.11"/>
    <s v="solvent based-multiple level"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Yes"/>
    <n v="0.01"/>
    <s v="Yes"/>
    <s v="Q-Exactive"/>
    <s v="Thermo Accucore C18"/>
    <n v="1"/>
    <s v="Tracefinder 4.1"/>
    <n v="800"/>
    <s v="Each batch"/>
  </r>
  <r>
    <x v="44"/>
    <s v="Isopyrazam"/>
    <x v="22"/>
    <n v="9.5000000000000001E-2"/>
    <s v="solvent based-multiple level"/>
    <n v="10"/>
    <s v="Acetonitrile"/>
    <m/>
    <m/>
    <s v="No"/>
    <s v="Mechanical"/>
    <n v="600"/>
    <s v="DSP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Agilent 6470"/>
    <s v="Zorbax EclipsePlus C18"/>
    <n v="1"/>
    <s v="Masshunter Quant B.10"/>
    <n v="274"/>
    <s v="Each batch"/>
  </r>
  <r>
    <x v="45"/>
    <s v="Isopyrazam"/>
    <x v="22"/>
    <n v="5.6000000000000001E-2"/>
    <s v="solvent based-multiple level"/>
    <n v="10"/>
    <s v="Acetonitrile"/>
    <m/>
    <m/>
    <s v="No"/>
    <m/>
    <m/>
    <s v="SPE"/>
    <s v="LC"/>
    <s v="MS/MS"/>
    <s v="triple quadrupole"/>
    <s v="Electrospray Ionisation (ESI)"/>
    <m/>
    <m/>
    <m/>
    <m/>
    <m/>
    <s v="Yes"/>
    <n v="5.0000000000000001E-3"/>
    <s v="No"/>
    <s v="Shimadzu LC-MS 8060 NX"/>
    <m/>
    <n v="2"/>
    <m/>
    <m/>
    <m/>
  </r>
  <r>
    <x v="24"/>
    <s v="isopyrazam"/>
    <x v="22"/>
    <n v="9.0999999999999998E-2"/>
    <s v="matrix matched- multiple level"/>
    <n v="15"/>
    <s v="Acetonitrile"/>
    <m/>
    <m/>
    <s v="Yes"/>
    <s v="Mechanical"/>
    <n v="300"/>
    <m/>
    <s v="LC"/>
    <s v="MS/MS"/>
    <s v="Q-Orbitrap"/>
    <s v="Electrospray Ionisation (ESI)"/>
    <s v="+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Each batch"/>
  </r>
  <r>
    <x v="25"/>
    <s v="Isopyrazam"/>
    <x v="22"/>
    <s v="0.059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358.1&gt;130.6; 358.1&gt;90.8"/>
    <s v="Yes"/>
    <s v="0.01"/>
    <s v="No"/>
    <s v="LC: Agilent 1260, MS/MS: ABSciex 5500"/>
    <s v="InfinityLab Poroshell 120"/>
    <n v="5"/>
    <s v="ABSciex Analyst (LC), MultiTrace (Evaluation"/>
    <n v="500"/>
    <s v="Each batch"/>
  </r>
  <r>
    <x v="33"/>
    <s v="isopyrazam"/>
    <x v="22"/>
    <n v="0.09"/>
    <s v="matrix matched- multiple level"/>
    <n v="5"/>
    <s v="Acetonitrile"/>
    <m/>
    <m/>
    <s v="Yes"/>
    <s v="Mechanical"/>
    <n v="240"/>
    <s v="Centrifugation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UPLC-MSMS"/>
    <s v="HSS T3"/>
    <n v="2"/>
    <s v="Masslynx"/>
    <n v="350"/>
    <s v="Each batch"/>
  </r>
  <r>
    <x v="46"/>
    <s v="Isopyrazam"/>
    <x v="22"/>
    <n v="8.5999999999999993E-2"/>
    <s v="solvent based-multiple level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26"/>
    <s v="Isopyrazam"/>
    <x v="22"/>
    <n v="9.4E-2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47"/>
    <s v="Isopyrazam"/>
    <x v="22"/>
    <n v="7.9000000000000001E-2"/>
    <s v="matrix matched-single level"/>
    <n v="10"/>
    <s v="Acetonitrile"/>
    <m/>
    <m/>
    <s v="No"/>
    <s v="Manual"/>
    <n v="120"/>
    <s v="SPE"/>
    <s v="L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27"/>
    <s v="Isopyrazam"/>
    <x v="22"/>
    <n v="7.4999999999999997E-2"/>
    <s v="matrix matched- multiple level"/>
    <n v="11"/>
    <s v="Acetonitrile"/>
    <m/>
    <m/>
    <s v="Yes"/>
    <s v="Mechanical"/>
    <n v="900"/>
    <s v="Other (specify) dSPE"/>
    <s v="LC"/>
    <s v="MS/MS"/>
    <s v="triple quadrupole"/>
    <s v="Electrospray Ionisation (ESI)"/>
    <s v="+"/>
    <s v="Fully identified (SANTE 11945/2015)"/>
    <n v="5"/>
    <s v="unit"/>
    <s v="2 transition"/>
    <s v="Yes"/>
    <n v="0.01"/>
    <s v="No"/>
    <s v="Agilent 6460"/>
    <s v="Zorbax Eclipse Plus C18, 2.1*150 mm, 1.8 µm"/>
    <n v="3"/>
    <s v="MassHunter"/>
    <n v="221"/>
    <s v="Each batch"/>
  </r>
  <r>
    <x v="32"/>
    <s v="Isopyrazam"/>
    <x v="22"/>
    <n v="7.8E-2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29"/>
    <s v="Isopyrazam"/>
    <x v="22"/>
    <n v="8.4000000000000005E-2"/>
    <s v="solvent based-single level"/>
    <n v="10"/>
    <s v="Acetonitrile"/>
    <m/>
    <m/>
    <s v="No"/>
    <s v="Manual"/>
    <n v="60"/>
    <s v="DSPE"/>
    <s v="LC"/>
    <s v="MS"/>
    <s v="TOF"/>
    <s v="Electrospray Ionisation (ESI)"/>
    <s v="+"/>
    <m/>
    <m/>
    <s v="20 ppm"/>
    <s v="4 transitions"/>
    <m/>
    <m/>
    <s v="Yes"/>
    <s v="Agilent 1260 infinty 6550 Q-TOF"/>
    <s v="Zorbax  Eclipse XDB-C19"/>
    <n v="1"/>
    <s v="Masshunter V10"/>
    <n v="454"/>
    <s v="Never "/>
  </r>
  <r>
    <x v="48"/>
    <s v="Isopyrazam"/>
    <x v="22"/>
    <n v="0.1447"/>
    <s v="solvent based-multiple level"/>
    <n v="10"/>
    <s v="Acetonitrile"/>
    <m/>
    <m/>
    <s v="No"/>
    <s v="Mechanical"/>
    <n v="60"/>
    <s v="Quechers"/>
    <s v="LC"/>
    <s v="MS/MS"/>
    <s v="Q-Orbitrap"/>
    <s v="Electrospray Ionisation (ESI)"/>
    <s v="+"/>
    <s v="Tentatively detected"/>
    <n v="0.2"/>
    <n v="2"/>
    <m/>
    <s v="Yes"/>
    <n v="0.01"/>
    <s v="Yes"/>
    <s v="Qexactiv Focus"/>
    <s v="Hypersil Gold 50x2.1mm 1.9µm"/>
    <n v="5"/>
    <m/>
    <n v="250"/>
    <s v="Each batch"/>
  </r>
  <r>
    <x v="30"/>
    <s v="Isopyrazam"/>
    <x v="22"/>
    <n v="7.8E-2"/>
    <s v="solvent based-multiple level"/>
    <n v="10"/>
    <s v="Acetone"/>
    <s v="Petroleum ether"/>
    <s v="Dichloromethane"/>
    <s v="No"/>
    <s v="Mechanical"/>
    <n v="120"/>
    <s v="None"/>
    <s v="LC"/>
    <s v="MS/MS"/>
    <s v="triple quadrupole"/>
    <s v="Electrospray Ionisation (ESI)"/>
    <s v="+"/>
    <s v="Fully identified (SANTE 11945/2015)"/>
    <n v="12"/>
    <n v="100"/>
    <s v="360.3 --&gt; 243.9"/>
    <s v="Yes"/>
    <n v="0.01"/>
    <s v="No"/>
    <s v="Sciex TQ-5500 + Agilent 1290-Series"/>
    <s v="C18 Kinetex"/>
    <n v="2"/>
    <s v="Analyst + OS"/>
    <s v="appr. 750"/>
    <s v="Each batch"/>
  </r>
  <r>
    <x v="3"/>
    <s v="Izopyrazam"/>
    <x v="22"/>
    <n v="6.6000000000000003E-2"/>
    <s v="solvent based-multiple level"/>
    <n v="10"/>
    <s v="Acetonitrile"/>
    <m/>
    <m/>
    <s v="No"/>
    <s v="Mechanical"/>
    <n v="120"/>
    <s v="Liquid-Liquid Partitioning"/>
    <s v="GC"/>
    <s v="MS"/>
    <s v="TOF"/>
    <s v="Electron Impact (EI)"/>
    <m/>
    <s v="Fully identified (SANTE 11945/2015)"/>
    <n v="5"/>
    <m/>
    <s v="Match between spectrum in sample and calibration standard: 962"/>
    <s v="Yes"/>
    <n v="0.01"/>
    <s v="Yes"/>
    <s v="LECO Pegasus 4D"/>
    <s v="DB5-MS (30mx0,25mmx0,25um) in 1st dimension, BPX-50 (2mx0,1mmx0,1um) in 2nd dimension"/>
    <n v="10"/>
    <s v="ChromaTOF"/>
    <m/>
    <m/>
  </r>
  <r>
    <x v="32"/>
    <s v="Mercaptobenzothiazole"/>
    <x v="23"/>
    <m/>
    <m/>
    <n v="10"/>
    <s v="Acetonitrile"/>
    <m/>
    <m/>
    <s v="No"/>
    <s v="Mechanical"/>
    <n v="601"/>
    <s v="DSPE"/>
    <s v="LC"/>
    <s v="MS"/>
    <s v="Q-TOF"/>
    <s v="Electrospray Ionisation (ESI)"/>
    <s v="+"/>
    <s v="Tentatively detected"/>
    <s v="&lt;6"/>
    <m/>
    <s v="Accurate mass"/>
    <s v="No"/>
    <m/>
    <s v="Yes"/>
    <s v="Bruker impact II"/>
    <s v="C18"/>
    <n v="20"/>
    <s v="TASQ"/>
    <n v="800"/>
    <s v="Other (specify)"/>
  </r>
  <r>
    <x v="10"/>
    <s v="Metaldehyde"/>
    <x v="24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-"/>
    <s v="Tentatively detected"/>
    <m/>
    <n v="5"/>
    <m/>
    <s v="Yes"/>
    <n v="0.01"/>
    <s v="Yes"/>
    <s v="LC-QE"/>
    <s v="C18"/>
    <n v="5"/>
    <s v="TraceFinder"/>
    <n v="1000"/>
    <s v="Once a month"/>
  </r>
  <r>
    <x v="27"/>
    <s v="Metamithron"/>
    <x v="25"/>
    <n v="5.0000000000000001E-3"/>
    <s v="matrix matched- multiple level"/>
    <n v="10"/>
    <s v="Acetonitrile"/>
    <m/>
    <m/>
    <s v="Yes"/>
    <s v="Mechanical"/>
    <n v="900"/>
    <s v="Other (specify) dSPE"/>
    <s v="LC"/>
    <s v="MS/MS"/>
    <s v="triple quadrupole"/>
    <s v="Electrospray Ionisation (ESI)"/>
    <s v="+"/>
    <s v="Fully identified (SANTE 11945/2015)"/>
    <n v="5"/>
    <s v="unit"/>
    <s v="2 transition"/>
    <s v="Yes"/>
    <n v="0.01"/>
    <s v="No"/>
    <s v="Agilent 6460"/>
    <s v="Zorbax Eclipse Plus C18, 2.1*150 mm, 1.8 µm"/>
    <n v="3"/>
    <s v="MassHunter"/>
    <n v="221"/>
    <s v="Each batch"/>
  </r>
  <r>
    <x v="36"/>
    <s v="metamitron"/>
    <x v="25"/>
    <n v="0.08"/>
    <s v="matrix matched- multiple level"/>
    <n v="5"/>
    <s v="Acetonitrile"/>
    <m/>
    <m/>
    <s v="No"/>
    <s v="Both"/>
    <n v="180"/>
    <s v="Liquid-Liquid Partitioning"/>
    <s v="LC"/>
    <s v="MS/MS"/>
    <s v="triple quadrupole"/>
    <s v="Electrospray Ionisation (ESI)"/>
    <s v="+"/>
    <s v="Fully identified (SANTE 11945/2015)"/>
    <m/>
    <m/>
    <m/>
    <s v="Yes"/>
    <n v="0.01"/>
    <s v="Yes"/>
    <m/>
    <m/>
    <n v="1"/>
    <m/>
    <m/>
    <m/>
  </r>
  <r>
    <x v="2"/>
    <s v="Metamitron"/>
    <x v="25"/>
    <n v="7.0000000000000007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m/>
    <s v="Fully identified (SANTE 11945/2015)"/>
    <m/>
    <m/>
    <s v="2 transitions"/>
    <s v="Yes"/>
    <n v="5.0000000000000001E-3"/>
    <s v="No"/>
    <s v="Agilent 1290 + Agilent 6470"/>
    <s v="Zorbax Eclipse Plus C18 RRHD 2.1x150mm 1.8 µm"/>
    <n v="5"/>
    <s v="Agilent MassHunter  Quantitative Analysis (for QQQ)"/>
    <n v="495"/>
    <s v="Once a week"/>
  </r>
  <r>
    <x v="3"/>
    <s v="Metamitron"/>
    <x v="25"/>
    <n v="8.6999999999999994E-2"/>
    <s v="solvent based-multiple level"/>
    <n v="10"/>
    <s v="Acetonitrile"/>
    <m/>
    <m/>
    <s v="No"/>
    <s v="Mechanical"/>
    <n v="120"/>
    <s v="Liquid-Liquid Partitioning"/>
    <s v="LC"/>
    <s v="MS/MS"/>
    <s v="triple quadrupole"/>
    <s v="Electrospray Ionisation (ESI)"/>
    <s v="+"/>
    <s v="Fully identified (SANTE 11945/2015)"/>
    <n v="10"/>
    <m/>
    <s v="203/175, 203/104"/>
    <s v="Yes"/>
    <n v="0.01"/>
    <s v="No"/>
    <s v="Sciex 6500+ QTRAP"/>
    <s v="Atlantis T3, 2,1x100 mm, 3um"/>
    <n v="2"/>
    <s v="Analyst/MultiQuant"/>
    <m/>
    <s v="Each batch"/>
  </r>
  <r>
    <x v="37"/>
    <s v="Metamitron"/>
    <x v="25"/>
    <n v="0.11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"/>
    <n v="-3.3"/>
    <s v="203.09274,  _x0009_130.0651, _x000a__x0009_104.0495"/>
    <s v="Yes"/>
    <n v="0.01"/>
    <s v="No"/>
    <s v="Bruker QTOF Compact"/>
    <s v="Thermo Acclaim C18"/>
    <n v="10"/>
    <s v="Bruker TASQ"/>
    <s v="~700"/>
    <s v="Each batch"/>
  </r>
  <r>
    <x v="4"/>
    <s v="metamitron"/>
    <x v="25"/>
    <n v="9.7000000000000003E-2"/>
    <s v="matrix matched-single level"/>
    <n v="5"/>
    <s v="Water"/>
    <s v="Acetonitrile"/>
    <m/>
    <s v="Yes"/>
    <s v="Mechanical"/>
    <n v="4"/>
    <m/>
    <s v="LC"/>
    <s v="MS/MS"/>
    <s v="triple quadrupole"/>
    <s v="Electrospray Ionisation (ESI)"/>
    <s v="+"/>
    <s v="Fully identified (SANTE 11945/2015)"/>
    <s v="&lt;1"/>
    <s v=" - "/>
    <s v="2 or more transitions"/>
    <s v="Yes"/>
    <n v="2E-3"/>
    <s v="No"/>
    <s v="1290 Infinity II LC-Triple Quadrupole G6495C MS (Agilent Technologies)"/>
    <s v="Acquity HSS T3, 100 × 2,1 mm; 1,8 μm, Waters Corporation (USA)"/>
    <n v="2"/>
    <s v="MassHunter 10.0"/>
    <n v="430"/>
    <s v="Each batch"/>
  </r>
  <r>
    <x v="5"/>
    <s v="Metamitron"/>
    <x v="25"/>
    <n v="9.6000000000000002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Metamitron"/>
    <x v="25"/>
    <n v="0.107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+"/>
    <s v="Fully identified (SANTE 11945/2015)"/>
    <n v="4.3999999999999997E-2"/>
    <m/>
    <s v="2 transitions"/>
    <s v="No"/>
    <n v="0.01"/>
    <s v="No"/>
    <s v="Sciex Triple Quad 3500"/>
    <s v="Waters -Atlantis T3, 5µm - 2.1x50mm"/>
    <n v="10"/>
    <s v="Analyst"/>
    <s v="about 400"/>
    <s v="Each batch"/>
  </r>
  <r>
    <x v="0"/>
    <s v="Metamitron"/>
    <x v="25"/>
    <m/>
    <s v="No"/>
    <n v="10"/>
    <s v="Acetonitrile"/>
    <s v="QuECheRS (4.0 g magnesium sulfate + 1.0 g sodium chloride + 1.0 g sodium citrate Dihydrate + 0.5 g  sodium hydrogencitrate sesquihydrate"/>
    <m/>
    <s v="No"/>
    <s v="Vortex mixing"/>
    <n v="240"/>
    <s v="QuECheRS ( 150 mg PSA, 900 mg MgSO4)"/>
    <s v="LC"/>
    <s v="MS/MS"/>
    <s v="triple quadrupole"/>
    <s v="ESI"/>
    <s v="Positive"/>
    <s v=" S/N ≥ 3; The RT of the analyte in the extract should correspond to that of the calibration standard with a tolerance of ±0.1min;_x000a_ Analyte peaks from both product ions in the extracted ion chromatograms must fully overlap_x000a_  Ion ratio from sample extracts should be within ±30 % (relative) of average of calibration standards from same sequence"/>
    <s v="± 0.1"/>
    <s v=" ± 0.05"/>
    <s v="203.1 - 104.1_x000a_203.1 - 175.1_x000a_"/>
    <s v="Yes"/>
    <s v="0.01"/>
    <s v="No"/>
    <s v="Agilent technologies 1290 Infinity II; 6495 Triple Quad LC/MS"/>
    <s v="Agilent  Pre-column UHPLC guard Zorbax Eclipse Plus C18 (2.1 x 5 mm x 1.8 µm); _x000a_Agilent Column  Zorbax Eclipse Plus C18 Rapid Resolution HD  (2.1 x 150 mm x 1.8 µm)"/>
    <n v="1"/>
    <s v="MassHunter Workstation LC/MS Data Acquisition for 6400 Series Triple Quadrupole  (Agilent technologies)"/>
    <n v="192"/>
    <s v="Each analytical session"/>
  </r>
  <r>
    <x v="6"/>
    <s v="Metamitron"/>
    <x v="25"/>
    <n v="0.11600000000000001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"/>
    <n v="-0.19633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Metamitron"/>
    <x v="25"/>
    <n v="0.10390000000000001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3"/>
    <n v="-0.39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8"/>
    <s v="Metamitron"/>
    <x v="25"/>
    <n v="7.8E-2"/>
    <s v="solvent based-multiple level"/>
    <n v="10"/>
    <s v="Other (Ethylacetate + 1 % acetic acid)"/>
    <m/>
    <m/>
    <s v="No"/>
    <s v="Mechanical"/>
    <n v="360"/>
    <s v="Non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gilent 6495 C"/>
    <s v="Waters HSS T3"/>
    <n v="2"/>
    <s v="Mass Hunter"/>
    <n v="354"/>
    <s v="Each batch"/>
  </r>
  <r>
    <x v="9"/>
    <s v="Metamitron"/>
    <x v="25"/>
    <n v="8.4500000000000006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Metamitron"/>
    <x v="25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Metamitron"/>
    <x v="25"/>
    <n v="7.9000000000000001E-2"/>
    <s v="matrix matched- multiple level"/>
    <n v="10"/>
    <s v="Acetonitrile"/>
    <m/>
    <m/>
    <s v="Yes"/>
    <s v="Mechanical"/>
    <n v="900"/>
    <m/>
    <s v="LC"/>
    <s v="MS/MS"/>
    <s v="triple quadrupole"/>
    <s v="Electrospray Ionisation (ESI)"/>
    <s v="+"/>
    <s v="Fully identified (SANTE 11945/2015)"/>
    <n v="0.3"/>
    <m/>
    <s v="2 transitions"/>
    <s v="Yes"/>
    <n v="5.0000000000000001E-3"/>
    <s v="No"/>
    <s v="AB Sciex 6500+Qtrap"/>
    <s v="Pursuit XRs Ultra"/>
    <n v="0.5"/>
    <s v="Analyst/OS"/>
    <s v="ca. 350"/>
    <s v="Each batch"/>
  </r>
  <r>
    <x v="11"/>
    <s v="Metamitron"/>
    <x v="25"/>
    <n v="0.109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0.01"/>
    <s v="No"/>
    <s v="Waters Xevo TQ-XS"/>
    <s v="Waters HSS T3, 150 x 2.1mm, 1.8 µm"/>
    <n v="2"/>
    <s v="TargetLynx"/>
    <n v="523"/>
    <s v="Each batch"/>
  </r>
  <r>
    <x v="50"/>
    <s v="Metamitron"/>
    <x v="25"/>
    <n v="8.5199999999999998E-2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12"/>
    <s v="Metamitron"/>
    <x v="25"/>
    <n v="0.14466666666666667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Metamitron"/>
    <x v="25"/>
    <n v="9.0999999999999998E-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4"/>
    <s v="Metamitron"/>
    <x v="25"/>
    <n v="9.4350000000000003E-2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+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15"/>
    <s v="Metamitron"/>
    <x v="25"/>
    <n v="0.12"/>
    <s v="matrix matched-single level"/>
    <n v="10"/>
    <s v="Acetonitrile"/>
    <m/>
    <m/>
    <s v="No"/>
    <s v="Mechanical"/>
    <n v="600"/>
    <s v="SPE"/>
    <s v="LC"/>
    <s v="MS/MS"/>
    <s v="Q-TOF"/>
    <s v="Electrospray Ionisation (ESI)"/>
    <s v="+"/>
    <s v="Fully identified (SANTE 11945/2017)"/>
    <n v="2.88"/>
    <n v="3.87"/>
    <s v="Accurate Mass=203.0927374226"/>
    <s v="Yes"/>
    <n v="5.0000000000000001E-3"/>
    <s v="Yes"/>
    <s v="Agilent 1290-6545"/>
    <s v="ZORBAX SB-C18"/>
    <n v="5"/>
    <s v="Masshunter"/>
    <n v="842"/>
    <s v="Each batch"/>
  </r>
  <r>
    <x v="16"/>
    <s v="Metamitron"/>
    <x v="25"/>
    <m/>
    <m/>
    <n v="10"/>
    <s v="Acetonitrile"/>
    <m/>
    <m/>
    <s v="Yes"/>
    <s v="Both"/>
    <n v="900"/>
    <s v="DSPE"/>
    <s v="LC"/>
    <s v="MS/MS"/>
    <s v="Q-TOF"/>
    <s v="Electrospray Ionisation (ESI)"/>
    <s v="+"/>
    <s v="Fully identified (SANTE 11945/2015)"/>
    <n v="6"/>
    <n v="10"/>
    <s v="Accurate mass"/>
    <s v="No"/>
    <n v="5.0000000000000001E-3"/>
    <s v="Yes"/>
    <s v="Sciex 6600+"/>
    <s v="C18"/>
    <n v="5"/>
    <s v="Sciex Analyst"/>
    <n v="500"/>
    <m/>
  </r>
  <r>
    <x v="17"/>
    <s v="Metamitron"/>
    <x v="25"/>
    <n v="0.107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-0.3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18"/>
    <s v="Metamitron"/>
    <x v="25"/>
    <n v="8.5000000000000006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40"/>
    <s v="Metamitron"/>
    <x v="25"/>
    <n v="8.4000000000000005E-2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19"/>
    <s v="Metamitron"/>
    <x v="25"/>
    <n v="0.10199999999999999"/>
    <s v="matrix matched- 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0.1"/>
    <m/>
    <m/>
    <s v="Yes"/>
    <n v="3.0000000000000001E-3"/>
    <s v="No"/>
    <s v="ABSCiex 5500"/>
    <s v="C18"/>
    <n v="2.5"/>
    <s v="Analyst"/>
    <n v="370"/>
    <s v="Each batch"/>
  </r>
  <r>
    <x v="20"/>
    <s v="Metamitron"/>
    <x v="25"/>
    <n v="9.8000000000000004E-2"/>
    <s v="matrix matched- multiple level"/>
    <n v="10"/>
    <s v="Acetonitrile"/>
    <m/>
    <m/>
    <s v="No"/>
    <s v="Mechanical"/>
    <n v="1200"/>
    <s v="DSPE"/>
    <s v="LC"/>
    <s v="MS/MS"/>
    <s v="Q-TOF"/>
    <s v="Electrospray Ionisation (ESI)"/>
    <s v="+"/>
    <s v="Fully identified (SANTE 11945/2015)"/>
    <s v="&lt;0.1"/>
    <s v="-2.3"/>
    <s v="accurate mass, product ions"/>
    <s v="Yes"/>
    <s v="0.001"/>
    <s v="Yes"/>
    <s v="Sciex 6600"/>
    <s v="Agilent Poroshell 120 EC C18 3x50mm 2.7um"/>
    <n v="2"/>
    <s v="Sciex OS 2.1"/>
    <n v="440"/>
    <s v="Each batch"/>
  </r>
  <r>
    <x v="21"/>
    <s v="Metamitron"/>
    <x v="25"/>
    <n v="7.9000000000000001E-2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Metamitron"/>
    <x v="25"/>
    <n v="8.5999999999999993E-2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167"/>
    <s v="Each batch"/>
  </r>
  <r>
    <x v="22"/>
    <s v="Metamitron"/>
    <x v="25"/>
    <n v="9.6000000000000002E-2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+"/>
    <s v="Fully identified (SANTE 11945/2015)"/>
    <m/>
    <m/>
    <s v="2 transisions"/>
    <s v="Yes"/>
    <n v="0.05"/>
    <s v="No"/>
    <s v="Agilent"/>
    <s v="C18"/>
    <n v="2"/>
    <s v="MassHunter"/>
    <n v="411"/>
    <m/>
  </r>
  <r>
    <x v="23"/>
    <s v="Metamitron"/>
    <x v="25"/>
    <n v="6.9000000000000006E-2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+"/>
    <s v="Fully identified (SANTE 11945/2015)"/>
    <m/>
    <m/>
    <m/>
    <s v="Yes"/>
    <n v="5.0000000000000001E-3"/>
    <s v="No"/>
    <s v="Agilent 6490"/>
    <m/>
    <n v="1"/>
    <s v="MassHunter"/>
    <m/>
    <s v="Daily"/>
  </r>
  <r>
    <x v="42"/>
    <s v="Metamitron"/>
    <x v="25"/>
    <n v="8.3000000000000004E-2"/>
    <s v="solvent based-single level"/>
    <n v="15"/>
    <s v="Acetonitrile"/>
    <m/>
    <m/>
    <s v="No"/>
    <s v="Mechanical"/>
    <n v="1200"/>
    <s v="None"/>
    <s v="LC"/>
    <s v="MS/MS"/>
    <s v="Q-trap"/>
    <s v="Electrospray Ionisation (ESI)"/>
    <s v="+"/>
    <s v="Fully identified (SANTE 11945/2015)"/>
    <n v="6"/>
    <m/>
    <s v="MS/MS spectrum"/>
    <s v="Yes"/>
    <n v="5.0000000000000001E-3"/>
    <s v="No"/>
    <s v="Qtrap 6500+"/>
    <s v="HSST8"/>
    <n v="0.5"/>
    <s v="Sciex OS"/>
    <n v="371"/>
    <s v="Each batch"/>
  </r>
  <r>
    <x v="44"/>
    <s v="Metamitron"/>
    <x v="25"/>
    <n v="8.2000000000000003E-2"/>
    <s v="solvent based-multiple level"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Yes"/>
    <n v="0.01"/>
    <s v="Yes"/>
    <s v="Q-Exactive"/>
    <s v="Thermo Accucore C18"/>
    <n v="1"/>
    <s v="Tracefinder 4.1"/>
    <n v="800"/>
    <s v="Each batch"/>
  </r>
  <r>
    <x v="44"/>
    <s v="Metamitron"/>
    <x v="25"/>
    <n v="7.9000000000000001E-2"/>
    <s v="solvent based-multiple level"/>
    <n v="10"/>
    <s v="Acetonitrile"/>
    <m/>
    <m/>
    <s v="No"/>
    <s v="Mechanical"/>
    <n v="600"/>
    <s v="DSP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Agilent 6470"/>
    <s v="Zorbax EclipsePlus C18"/>
    <n v="1"/>
    <s v="Masshunter Quant B.10"/>
    <n v="274"/>
    <s v="Each batch"/>
  </r>
  <r>
    <x v="45"/>
    <s v="Metamitron"/>
    <x v="25"/>
    <n v="0.13"/>
    <s v="solvent based-multiple level"/>
    <n v="10"/>
    <s v="Acetonitrile"/>
    <m/>
    <m/>
    <s v="No"/>
    <m/>
    <m/>
    <s v="SPE"/>
    <s v="LC"/>
    <s v="MS/MS"/>
    <s v="triple quadrupole"/>
    <s v="Electrospray Ionisation (ESI)"/>
    <m/>
    <m/>
    <m/>
    <m/>
    <m/>
    <s v="Yes"/>
    <n v="5.0000000000000001E-3"/>
    <s v="No"/>
    <s v="Shimadzu LC-MS 8060 NX"/>
    <m/>
    <n v="2"/>
    <m/>
    <m/>
    <m/>
  </r>
  <r>
    <x v="24"/>
    <s v="metamitron"/>
    <x v="25"/>
    <n v="0.1"/>
    <s v="solvent based-single level"/>
    <n v="15"/>
    <s v="Acetonitrile"/>
    <m/>
    <m/>
    <s v="Yes"/>
    <s v="Mechanical"/>
    <n v="300"/>
    <m/>
    <s v="LC"/>
    <s v="MS/MS"/>
    <s v="Q-Orbitrap"/>
    <s v="Electrospray Ionisation (ESI)"/>
    <s v="+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Each batch"/>
  </r>
  <r>
    <x v="25"/>
    <s v="Metamitron"/>
    <x v="25"/>
    <s v="0.070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201.0&gt;116.9; 201.0&gt;184.8"/>
    <s v="Yes"/>
    <s v="0.01"/>
    <s v="No"/>
    <s v="LC: Agilent 1260, MS/MS: ABSciex 5500"/>
    <s v="InfinityLab Poroshell 120"/>
    <n v="5"/>
    <s v="ABSciex Analyst (LC), MultiTrace (Evaluation"/>
    <n v="500"/>
    <s v="Each batch"/>
  </r>
  <r>
    <x v="33"/>
    <s v="metamitron"/>
    <x v="25"/>
    <n v="0.12"/>
    <s v="matrix matched- multiple level"/>
    <n v="5"/>
    <s v="Acetonitrile"/>
    <m/>
    <m/>
    <s v="Yes"/>
    <s v="Mechanical"/>
    <n v="240"/>
    <s v="Centrifugation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UPLC-MSMS"/>
    <s v="HSS T3"/>
    <n v="2"/>
    <s v="Masslynx"/>
    <n v="350"/>
    <s v="Each batch"/>
  </r>
  <r>
    <x v="46"/>
    <s v="Metamitron"/>
    <x v="25"/>
    <n v="0.104"/>
    <s v="standard addition method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28"/>
    <s v="Metamitron"/>
    <x v="25"/>
    <n v="0.32100000000000001"/>
    <s v="matrix matched- multiple level"/>
    <n v="10"/>
    <s v="Acetonitrile"/>
    <m/>
    <m/>
    <s v="No"/>
    <s v="Mechanical"/>
    <n v="60"/>
    <s v="DSPE"/>
    <s v="LC"/>
    <s v="Other (specify)"/>
    <s v="Q-Orbitrap"/>
    <s v="Electrospray Ionisation (ESI)"/>
    <s v="+"/>
    <s v="Fully identified (SANTE 11945/2015)"/>
    <m/>
    <m/>
    <m/>
    <s v="Yes"/>
    <n v="5.0000000000000001E-3"/>
    <s v="Yes"/>
    <s v="Exploris 120"/>
    <s v="C18"/>
    <n v="2"/>
    <s v="TraceFinder 5.1"/>
    <n v="742"/>
    <s v="Each batch"/>
  </r>
  <r>
    <x v="32"/>
    <s v="Metamitron"/>
    <x v="25"/>
    <n v="0.11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29"/>
    <s v="Metamitron"/>
    <x v="25"/>
    <n v="0.27100000000000002"/>
    <s v="solvent based-single level"/>
    <n v="10"/>
    <s v="Acetonitrile"/>
    <m/>
    <m/>
    <s v="No"/>
    <s v="Manual"/>
    <n v="60"/>
    <s v="DSPE"/>
    <s v="GC"/>
    <s v="MS"/>
    <s v="TOF"/>
    <s v="Electron Impact (EI)"/>
    <s v="+"/>
    <m/>
    <m/>
    <s v="100 ppm"/>
    <s v="2 transitions"/>
    <m/>
    <m/>
    <s v="Yes"/>
    <s v="Agilent G 7890A 7200"/>
    <s v="HP -5MS UI"/>
    <n v="1"/>
    <s v="Masshunter V12"/>
    <n v="417"/>
    <s v="Never "/>
  </r>
  <r>
    <x v="29"/>
    <s v="Metamitron"/>
    <x v="25"/>
    <n v="0.313"/>
    <s v="solvent based-single level"/>
    <n v="10"/>
    <s v="Acetonitrile"/>
    <m/>
    <m/>
    <s v="No"/>
    <s v="Manual"/>
    <n v="60"/>
    <s v="DSPE"/>
    <s v="LC"/>
    <s v="MS"/>
    <s v="TOF"/>
    <s v="Electrospray Ionisation (ESI)"/>
    <s v="+"/>
    <m/>
    <m/>
    <s v="20 ppm"/>
    <s v="1 transitions"/>
    <m/>
    <m/>
    <s v="Yes"/>
    <s v="Agilent 1260 infinty 6550 Q-TOF"/>
    <s v="Zorbax  Eclipse XDB-C21"/>
    <n v="1"/>
    <s v="Masshunter V10"/>
    <n v="454"/>
    <s v="Never "/>
  </r>
  <r>
    <x v="48"/>
    <s v="Metamitron"/>
    <x v="25"/>
    <n v="0.115"/>
    <s v="solvent based-multiple level"/>
    <n v="10"/>
    <s v="Acetonitrile"/>
    <m/>
    <m/>
    <s v="No"/>
    <s v="Mechanical"/>
    <n v="60"/>
    <s v="Quechers"/>
    <s v="LC"/>
    <s v="MS/MS"/>
    <s v="Q-Orbitrap"/>
    <s v="Electrospray Ionisation (ESI)"/>
    <s v="+"/>
    <s v="Tentatively detected"/>
    <n v="0.2"/>
    <n v="2"/>
    <m/>
    <s v="Yes"/>
    <n v="0.01"/>
    <s v="Yes"/>
    <s v="Qexactiv Focus"/>
    <s v="Hypersil Gold 50x2.1mm 1.9µm"/>
    <n v="5"/>
    <m/>
    <n v="250"/>
    <s v="Each batch"/>
  </r>
  <r>
    <x v="30"/>
    <s v="Metamitron"/>
    <x v="25"/>
    <n v="0.09"/>
    <s v="solvent based-multiple level"/>
    <n v="10"/>
    <s v="Acetone"/>
    <s v="Petroleum ether"/>
    <s v="Dichloromethane"/>
    <s v="No"/>
    <s v="Mechanical"/>
    <n v="120"/>
    <s v="None"/>
    <s v="LC"/>
    <s v="MS/MS"/>
    <s v="triple quadrupole"/>
    <s v="Electrospray Ionisation (ESI)"/>
    <s v="+"/>
    <s v="Fully identified (SANTE 11945/2015)"/>
    <n v="12"/>
    <n v="100"/>
    <s v="203.1 --&gt; 175.1"/>
    <s v="Yes"/>
    <n v="0.01"/>
    <s v="No"/>
    <s v="Sciex TQ-5500 + Agilent 1290-Series"/>
    <s v="C18 Kinetex"/>
    <n v="2"/>
    <s v="Analyst + OS"/>
    <s v="appr. 750"/>
    <s v="Each batch"/>
  </r>
  <r>
    <x v="34"/>
    <s v="METAMITRON "/>
    <x v="25"/>
    <n v="0.16300000000000001"/>
    <s v="matrix matched- multiple level"/>
    <n v="10"/>
    <s v="Acetonitrile"/>
    <m/>
    <m/>
    <s v="Yes"/>
    <s v="Mechanical"/>
    <n v="1500"/>
    <s v="DSPE"/>
    <s v="LC"/>
    <s v="MS/MS"/>
    <s v="triple quadrupole"/>
    <s v="Electrospray Ionisation (ESI)"/>
    <s v="+"/>
    <s v="Fully identified (SANTE 11945/2015)"/>
    <n v="-0.6"/>
    <m/>
    <s v="3 transiciones"/>
    <s v="Yes"/>
    <n v="0.01"/>
    <s v="No"/>
    <s v="Agilent G6410"/>
    <s v="ZORBAX ECLIPSE"/>
    <n v="20"/>
    <s v="Mass Hunter"/>
    <n v="214"/>
    <s v="Each batch"/>
  </r>
  <r>
    <x v="35"/>
    <s v="METAMITRONA"/>
    <x v="25"/>
    <n v="0.15"/>
    <s v="matrix matched- multiple level"/>
    <n v="10"/>
    <s v="Acetonitrile"/>
    <m/>
    <m/>
    <s v="No"/>
    <s v="Mechanical"/>
    <n v="180"/>
    <s v="None"/>
    <s v="LC"/>
    <s v="MS/MS"/>
    <s v="triple quadrupole"/>
    <s v="Electrospray Ionisation (ESI)"/>
    <s v="-"/>
    <s v="Fully identified (SANTE 11945/2015)"/>
    <n v="10"/>
    <m/>
    <s v="2 TRANSITIONS"/>
    <s v="Yes"/>
    <n v="3.0000000000000001E-3"/>
    <s v="No"/>
    <s v="6470 LC/TQ"/>
    <s v="C18"/>
    <n v="5"/>
    <s v="MASSHUNTER"/>
    <n v="414"/>
    <s v="Each sample"/>
  </r>
  <r>
    <x v="26"/>
    <s v="Metamitrone"/>
    <x v="25"/>
    <n v="0.12939999999999999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30"/>
    <s v="Metazachloor"/>
    <x v="26"/>
    <n v="0.09"/>
    <s v="solvent based-multiple level"/>
    <n v="10"/>
    <s v="Acetone"/>
    <s v="Petroleum ether"/>
    <s v="Dichloromethane"/>
    <s v="No"/>
    <s v="Mechanical"/>
    <n v="120"/>
    <s v="None"/>
    <s v="GC"/>
    <s v="MS/MS"/>
    <s v="triple quadrupole"/>
    <s v="Electron Impact (EI)"/>
    <s v="+"/>
    <s v="Fully identified (SANTE 11945/2015)"/>
    <n v="12"/>
    <n v="100"/>
    <s v="209.0 --&gt; 133.0"/>
    <s v="Yes"/>
    <n v="0.01"/>
    <s v="No"/>
    <s v="Agilent Intuvo 9000 + Agilent 7010B"/>
    <s v="VF-5-MS"/>
    <n v="2"/>
    <s v="Masshunter"/>
    <s v="appr. 750"/>
    <s v="Each batch"/>
  </r>
  <r>
    <x v="2"/>
    <s v="Metazachlor"/>
    <x v="26"/>
    <n v="8.3000000000000004E-2"/>
    <s v="matrix matched-single level"/>
    <n v="10"/>
    <s v="Acetonitrile"/>
    <m/>
    <m/>
    <s v="No"/>
    <s v="Mechanical"/>
    <n v="60"/>
    <s v="Other (specify): PSA, C18"/>
    <s v="GC"/>
    <s v="MS/MS"/>
    <s v="triple quadrupole"/>
    <s v="Electron Impact (EI)"/>
    <m/>
    <s v="Fully identified (SANTE 11945/2015)"/>
    <m/>
    <m/>
    <s v="2 transitions"/>
    <s v="Yes"/>
    <n v="5.0000000000000001E-3"/>
    <s v="No"/>
    <s v="Agilent 8890 + Agilent 7010B"/>
    <s v="Agilent HP-5MS UI 15mx0.250mm film 0.25 µm"/>
    <n v="4"/>
    <s v="Agilent MassHunter  Quantitative Analysis (for QQQ)"/>
    <n v="495"/>
    <s v="Once a week"/>
  </r>
  <r>
    <x v="3"/>
    <s v="Metazachlor"/>
    <x v="26"/>
    <n v="0.109"/>
    <s v="solvent based-multiple level"/>
    <n v="10"/>
    <s v="Acetonitrile"/>
    <m/>
    <m/>
    <s v="No"/>
    <s v="Mechanical"/>
    <n v="120"/>
    <s v="Liquid-Liquid Partitioning"/>
    <s v="GC"/>
    <s v="MS"/>
    <s v="TOF"/>
    <s v="Electron Impact (EI)"/>
    <m/>
    <s v="Fully identified (SANTE 11945/2015)"/>
    <n v="5"/>
    <m/>
    <s v="Match between spectrum in sample and calibration standard: 966"/>
    <s v="Yes"/>
    <n v="0.01"/>
    <s v="Yes"/>
    <s v="LECO Pegasus 4D"/>
    <s v="DB5-MS (30mx0,25mmx0,25um) in 1st dimension, BPX-50 (2mx0,1mmx0,1um) in 2nd dimension"/>
    <n v="10"/>
    <s v="ChromaTOF"/>
    <m/>
    <s v="Each batch"/>
  </r>
  <r>
    <x v="37"/>
    <s v="Metazachlor"/>
    <x v="26"/>
    <n v="8.8409272581934456E-2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"/>
    <n v="-1.2"/>
    <s v="278.10547,  _x0009_134.0964,  _x000a__x0009_210.068"/>
    <s v="Yes"/>
    <n v="0.01"/>
    <s v="No"/>
    <s v="Bruker QTOF Compact"/>
    <s v="Thermo Acclaim C18"/>
    <n v="10"/>
    <s v="Bruker TASQ"/>
    <s v="~700"/>
    <s v="Each batch"/>
  </r>
  <r>
    <x v="38"/>
    <s v="Metazachlor"/>
    <x v="26"/>
    <n v="7.4999999999999997E-2"/>
    <s v="solvent based-multiple level"/>
    <n v="10"/>
    <s v="Acetonitrile"/>
    <m/>
    <m/>
    <s v="No"/>
    <s v="Both"/>
    <s v="25 MIN"/>
    <s v="DSPE"/>
    <s v="LC"/>
    <s v="MS/MS"/>
    <s v="triple quadrupole"/>
    <s v="Electrospray Ionisation (ESI)"/>
    <m/>
    <s v="Fully identified (SANTE 11945/2015)"/>
    <m/>
    <m/>
    <s v="2 TRANSITIONS"/>
    <s v="Yes"/>
    <n v="0.01"/>
    <m/>
    <s v="LC MS MS SHIMADZU 8060 NEXERA"/>
    <s v="BIPHENYL"/>
    <n v="2"/>
    <s v="LABSOLUTIONS "/>
    <n v="397"/>
    <m/>
  </r>
  <r>
    <x v="4"/>
    <s v="metazachlor"/>
    <x v="26"/>
    <n v="0.08"/>
    <s v="matrix matched-single level"/>
    <n v="5"/>
    <s v="Water"/>
    <s v="Acetonitrile"/>
    <m/>
    <s v="Yes"/>
    <s v="Mechanical"/>
    <n v="4"/>
    <s v="DSPE"/>
    <s v="GC"/>
    <s v="MS/MS"/>
    <s v="triple quadrupole"/>
    <s v="Electron Impact (EI)"/>
    <m/>
    <s v="Fully identified (SANTE 11945/2015)"/>
    <s v="&lt;1"/>
    <s v=" - "/>
    <s v="2 or more transitions"/>
    <s v="Yes"/>
    <n v="5.0000000000000001E-3"/>
    <s v="No"/>
    <s v="7890B GC-7000 MS (Agilent Technologies)"/>
    <s v="HP-5 MS UI 15mx0.25mmx0.25µm  (Agilent Technologies)"/>
    <n v="2"/>
    <s v="MassHunter 10.0"/>
    <n v="200"/>
    <s v="Each batch"/>
  </r>
  <r>
    <x v="5"/>
    <s v="Metazachlor"/>
    <x v="26"/>
    <n v="8.2000000000000003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Metazachlor"/>
    <x v="26"/>
    <n v="0.121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Sciex Triple Quad 3500"/>
    <s v="Waters -Atlantis T3, 5µm - 2.1x50mm"/>
    <n v="10"/>
    <s v="Analyst"/>
    <s v="about 400"/>
    <s v="Each batch"/>
  </r>
  <r>
    <x v="6"/>
    <s v="Metazachlor"/>
    <x v="26"/>
    <n v="0.09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"/>
    <n v="0.57784999999999997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Metazachlor"/>
    <x v="26"/>
    <n v="9.3149999999999997E-2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3"/>
    <n v="-0.7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8"/>
    <s v="Metazachlor"/>
    <x v="26"/>
    <n v="0.06"/>
    <s v="matrix matched- multiple level"/>
    <n v="10"/>
    <s v="Other (Ethylacetate + 1 % acetic acid)"/>
    <m/>
    <m/>
    <s v="No"/>
    <s v="Mechanical"/>
    <n v="360"/>
    <s v="Other (µ SPE)"/>
    <s v="GC"/>
    <s v="MS/MS"/>
    <s v="triple quadrupole"/>
    <s v="Electron Impact (EI)"/>
    <s v="+"/>
    <s v="Fully identified (SANTE 11945/2015)"/>
    <m/>
    <m/>
    <s v="2 transitions"/>
    <s v="Yes"/>
    <n v="1E-3"/>
    <s v="No"/>
    <s v="Thermo TSQ 9610"/>
    <s v="db-5ms UI"/>
    <n v="3"/>
    <s v="TraceFinder"/>
    <n v="215"/>
    <s v="Each batch"/>
  </r>
  <r>
    <x v="9"/>
    <s v="Metazachlor"/>
    <x v="26"/>
    <n v="9.375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Metazachlor"/>
    <x v="26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Metazachlor"/>
    <x v="26"/>
    <n v="8.7999999999999995E-2"/>
    <s v="matrix matched- multiple level"/>
    <n v="10"/>
    <s v="Acetonitrile"/>
    <m/>
    <m/>
    <s v="Yes"/>
    <s v="Mechanical"/>
    <n v="900"/>
    <m/>
    <s v="LC"/>
    <s v="MS/MS"/>
    <s v="Q-TOF"/>
    <s v="Electrospray Ionisation (ESI)"/>
    <s v="+"/>
    <s v="Fully identified (SANTE 11945/2015)"/>
    <m/>
    <n v="0.95"/>
    <s v="accurate mass"/>
    <s v="Yes"/>
    <n v="5.0000000000000001E-3"/>
    <s v="Yes"/>
    <s v="Bruker Maxis 4G"/>
    <s v="Dionex Acclaim RSLC 120 C18"/>
    <n v="5"/>
    <s v="TOFControl/Tasq"/>
    <s v="ca. 850"/>
    <s v="Each batch"/>
  </r>
  <r>
    <x v="11"/>
    <s v="Metazachlor"/>
    <x v="26"/>
    <n v="8.5999999999999993E-2"/>
    <s v="matrix matched- multiple level"/>
    <n v="10"/>
    <s v="Ethyl acetate"/>
    <m/>
    <m/>
    <s v="Yes"/>
    <s v="Mechanical"/>
    <n v="330"/>
    <s v="Filtration using 0.2 µm PTFE filters"/>
    <s v="GC"/>
    <s v="MS/MS"/>
    <s v="triple quadrupole"/>
    <s v="Electron Impact (EI)"/>
    <s v="+"/>
    <s v="Fully identified (SANTE/11312/2021 V2)"/>
    <n v="0"/>
    <m/>
    <s v="2 transitions"/>
    <s v="Yes"/>
    <n v="0.01"/>
    <s v="No"/>
    <s v="Agilent 7010"/>
    <s v="HP-5MS Ultra inert 15 m x 250 µm x 0.25 µm (x2, mid-column backflush)"/>
    <n v="1"/>
    <s v="Masshunter"/>
    <n v="523"/>
    <s v="Each batch"/>
  </r>
  <r>
    <x v="12"/>
    <s v="Metazachlor"/>
    <x v="26"/>
    <n v="9.3999999999999986E-2"/>
    <s v="matrix matched-single level"/>
    <n v="5"/>
    <s v="Acetonitrile"/>
    <m/>
    <m/>
    <s v="No"/>
    <s v="Mechanical"/>
    <n v="180"/>
    <s v="None"/>
    <s v="GC"/>
    <s v="MS/MS"/>
    <s v="triple quadrupole"/>
    <s v="Electron Impact (EI)"/>
    <s v="+"/>
    <s v="Fully identified (SANTE 11945/2015)"/>
    <n v="0.1"/>
    <m/>
    <s v="2 transitions"/>
    <s v="Yes"/>
    <n v="0.01"/>
    <s v="No"/>
    <s v="Agilent 7010"/>
    <s v="HP5-MS UI"/>
    <n v="2"/>
    <s v="MassHunte"/>
    <n v="850"/>
    <s v="Daily"/>
  </r>
  <r>
    <x v="13"/>
    <s v="Metazachlor"/>
    <x v="26"/>
    <n v="8.3000000000000004E-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4"/>
    <s v="Metazachlor"/>
    <x v="26"/>
    <n v="0.10539783462784653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+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39"/>
    <s v="Metazachlor"/>
    <x v="26"/>
    <n v="6.4000000000000001E-2"/>
    <s v="matrix matched-single level"/>
    <n v="10.021699999999999"/>
    <s v="Ethyl acetate"/>
    <s v="Cyclohexane"/>
    <s v="Methanol"/>
    <s v="No"/>
    <s v="Both"/>
    <n v="60"/>
    <s v="Other (specify) Quechers)"/>
    <s v="GC"/>
    <s v="MS/MS"/>
    <s v="triple quadrupole"/>
    <s v="Electron Impact (EI)"/>
    <s v="+"/>
    <s v="Fully identified (SANTE 11945/2015)"/>
    <n v="2"/>
    <n v="1E-4"/>
    <s v="1 transition"/>
    <s v="Yes"/>
    <n v="0.01"/>
    <s v="Yes"/>
    <s v="Agilent"/>
    <s v="5MS"/>
    <n v="1"/>
    <s v="Chemstation"/>
    <n v="300"/>
    <s v="Each batch"/>
  </r>
  <r>
    <x v="15"/>
    <s v="Metazachlor"/>
    <x v="26"/>
    <n v="1.7000000000000001E-2"/>
    <s v="matrix matched-single level"/>
    <n v="10"/>
    <s v="Acetonitrile"/>
    <m/>
    <m/>
    <s v="No"/>
    <s v="Mechanical"/>
    <n v="600"/>
    <s v="SPE"/>
    <s v="GC"/>
    <s v="MS/MS"/>
    <s v="Q-TOF"/>
    <s v="Electron Impact (EI)"/>
    <s v="+"/>
    <s v="Fully identified (SANTE 11945/2017)"/>
    <n v="-6"/>
    <n v="3.98"/>
    <s v="Accurate Mass=277.09819"/>
    <s v="Yes"/>
    <n v="5.0000000000000001E-3"/>
    <s v="Yes"/>
    <s v="Agilent 7890-7250"/>
    <s v="HP-5MS"/>
    <n v="1"/>
    <s v="Masshunter"/>
    <n v="686"/>
    <s v="Each batch"/>
  </r>
  <r>
    <x v="16"/>
    <s v="Metazachlor"/>
    <x v="26"/>
    <m/>
    <m/>
    <n v="10"/>
    <s v="Acetonitrile"/>
    <m/>
    <m/>
    <s v="Yes"/>
    <s v="Both"/>
    <n v="900"/>
    <s v="DSPE"/>
    <s v="LC"/>
    <s v="MS/MS"/>
    <s v="Q-TOF"/>
    <s v="Electrospray Ionisation (ESI)"/>
    <s v="+"/>
    <s v="Fully identified (SANTE 11945/2015)"/>
    <n v="6"/>
    <n v="10"/>
    <s v="Accurate mass"/>
    <s v="No"/>
    <n v="5.0000000000000001E-3"/>
    <s v="Yes"/>
    <s v="Sciex 6600+"/>
    <s v="C18"/>
    <n v="5"/>
    <s v="Sciex Analyst"/>
    <n v="500"/>
    <m/>
  </r>
  <r>
    <x v="17"/>
    <s v="Metazachlor"/>
    <x v="26"/>
    <n v="8.3000000000000004E-2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-0.2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18"/>
    <s v="Metazachlor"/>
    <x v="26"/>
    <n v="9.0999999999999998E-2"/>
    <s v="matrix matched-single level"/>
    <n v="10"/>
    <s v="Acetonitrile"/>
    <m/>
    <m/>
    <s v="No"/>
    <s v="Mechanical"/>
    <n v="60"/>
    <s v="None"/>
    <s v="GC"/>
    <s v="MS/MS"/>
    <s v="triple quadrupole"/>
    <s v="Electron Impact (EI)"/>
    <s v="+"/>
    <s v="Fully identified (SANTE 11945/2015)"/>
    <m/>
    <m/>
    <m/>
    <s v="Yes"/>
    <n v="0.01"/>
    <s v="No"/>
    <n v="7010"/>
    <s v="HP5MS"/>
    <n v="1"/>
    <s v="MassHunter"/>
    <n v="723"/>
    <s v="Daily"/>
  </r>
  <r>
    <x v="40"/>
    <s v="Metazachlor"/>
    <x v="26"/>
    <n v="8.6999999999999994E-2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19"/>
    <s v="Metazachlor"/>
    <x v="26"/>
    <n v="0.10299999999999999"/>
    <s v="matrix matched- multiple level"/>
    <n v="10"/>
    <s v="Acetonitrile"/>
    <m/>
    <m/>
    <s v="No"/>
    <s v="Mechanical"/>
    <n v="120"/>
    <s v="None"/>
    <s v="GC"/>
    <s v="MS/MS"/>
    <s v="triple quadrupole"/>
    <s v="Electron Impact (EI)"/>
    <s v="+"/>
    <s v="Fully identified (SANTE 11945/2015)"/>
    <n v="0.1"/>
    <m/>
    <m/>
    <s v="Yes"/>
    <n v="3.0000000000000001E-3"/>
    <s v="No"/>
    <s v="Agilent 7000"/>
    <s v="HP-5 MS"/>
    <n v="1"/>
    <s v="Mass Hunter"/>
    <n v="220"/>
    <s v="Each batch"/>
  </r>
  <r>
    <x v="20"/>
    <s v="Metazachlor"/>
    <x v="26"/>
    <n v="8.2000000000000003E-2"/>
    <s v="matrix matched- multiple level"/>
    <n v="10"/>
    <s v="Acetonitrile"/>
    <m/>
    <m/>
    <s v="No"/>
    <s v="Mechanical"/>
    <n v="1200"/>
    <s v="DSPE"/>
    <s v="GC"/>
    <s v="MS"/>
    <s v="Q-Orbitrap"/>
    <s v="Electron Impact (EI)"/>
    <s v="+"/>
    <s v="Fully identified (SANTE 11945/2015)"/>
    <s v="0.01"/>
    <s v="0.09"/>
    <s v="accurate mass"/>
    <s v="Yes"/>
    <s v="0.005"/>
    <s v="Yes"/>
    <s v="Exactive GC"/>
    <s v="Restek Rxi-5Sil MS 0.25mm, 0.25µm, 30m"/>
    <s v="1.3"/>
    <s v="TraceFinder 5.1"/>
    <n v="350"/>
    <s v="Each batch"/>
  </r>
  <r>
    <x v="21"/>
    <s v="Metazachlor"/>
    <x v="26"/>
    <n v="0.09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Metazachlor"/>
    <x v="26"/>
    <n v="8.8999999999999996E-2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167"/>
    <s v="Each batch"/>
  </r>
  <r>
    <x v="22"/>
    <s v="Metazachlor"/>
    <x v="26"/>
    <n v="9.0999999999999998E-2"/>
    <s v="solvent based-multiple level"/>
    <n v="10"/>
    <s v="Ethyl acetate"/>
    <m/>
    <m/>
    <s v="Yes"/>
    <s v="Mechanical"/>
    <n v="1080"/>
    <s v="Liquid-Liquid Partitioning"/>
    <s v="GC"/>
    <s v="MS/MS"/>
    <s v="triple quadrupole"/>
    <s v="Electron Impact (EI)"/>
    <s v="+"/>
    <s v="Fully identified (SANTE 11945/2015)"/>
    <m/>
    <m/>
    <s v="2 transisions"/>
    <s v="Yes"/>
    <n v="0.01"/>
    <s v="No"/>
    <s v="Agilent"/>
    <s v="95%methyl5%phenyl polysiloxane"/>
    <n v="2"/>
    <s v="MassHunter"/>
    <n v="183"/>
    <m/>
  </r>
  <r>
    <x v="23"/>
    <s v="Metazachlor"/>
    <x v="26"/>
    <n v="0.06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+"/>
    <s v="Fully identified (SANTE 11945/2015)"/>
    <m/>
    <m/>
    <m/>
    <s v="Yes"/>
    <n v="5.0000000000000001E-3"/>
    <s v="No"/>
    <s v="Agilent 6490"/>
    <m/>
    <n v="1"/>
    <s v="MassHunter"/>
    <m/>
    <s v="Daily"/>
  </r>
  <r>
    <x v="42"/>
    <s v="Metazachlor"/>
    <x v="26"/>
    <n v="9.2999999999999999E-2"/>
    <s v="solvent based-single level"/>
    <n v="16"/>
    <s v="Acetonitrile"/>
    <m/>
    <m/>
    <s v="No"/>
    <s v="Mechanical"/>
    <n v="1200"/>
    <s v="None"/>
    <s v="LC"/>
    <s v="MS/MS"/>
    <s v="Q-trap"/>
    <s v="Electrospray Ionisation (ESI)"/>
    <s v="+"/>
    <s v="Fully identified (SANTE 11945/2015)"/>
    <n v="6"/>
    <m/>
    <s v="MS/MS spectrum"/>
    <s v="Yes"/>
    <n v="5.0000000000000001E-3"/>
    <s v="No"/>
    <s v="Qtrap 6500+"/>
    <s v="HSST9"/>
    <n v="0.5"/>
    <s v="Sciex OS"/>
    <n v="371"/>
    <s v="Each batch"/>
  </r>
  <r>
    <x v="43"/>
    <s v="Metazachlor"/>
    <x v="26"/>
    <n v="8.7999999999999995E-2"/>
    <s v="matrix matched- multiple level"/>
    <n v="10"/>
    <s v="ACN"/>
    <m/>
    <m/>
    <s v="No"/>
    <s v="Mechanical"/>
    <n v="300"/>
    <s v="DSPE"/>
    <s v="GC"/>
    <s v="MS/MS"/>
    <s v="triple quadrupole"/>
    <s v="Electrospray Ionisation (ESI)"/>
    <s v="+"/>
    <s v="Fully identified (SANTE 11945/2015)"/>
    <m/>
    <m/>
    <n v="2"/>
    <s v="Yes"/>
    <n v="0.01"/>
    <s v="No"/>
    <s v="Agilent 7000C"/>
    <m/>
    <n v="2"/>
    <s v="MassHunter V10"/>
    <n v="400"/>
    <s v="Each batch"/>
  </r>
  <r>
    <x v="44"/>
    <s v="Metazachlor"/>
    <x v="26"/>
    <s v="Detected, not quantified"/>
    <m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No"/>
    <n v="0.01"/>
    <s v="Yes"/>
    <s v="Q-Exactive"/>
    <s v="Thermo Accucore C18"/>
    <n v="1"/>
    <s v="Tracefinder 4.1"/>
    <n v="800"/>
    <s v="Never "/>
  </r>
  <r>
    <x v="45"/>
    <s v="Metazachlor"/>
    <x v="26"/>
    <n v="9.4E-2"/>
    <s v="matrix matched- multiple level"/>
    <n v="10"/>
    <s v="Acetonitrile"/>
    <m/>
    <m/>
    <s v="No"/>
    <m/>
    <m/>
    <s v="SPE"/>
    <s v="GC"/>
    <s v="MS/MS"/>
    <s v="triple quadrupole"/>
    <s v="Electron Impact (EI)"/>
    <m/>
    <m/>
    <m/>
    <m/>
    <m/>
    <s v="Yes"/>
    <n v="5.0000000000000001E-3"/>
    <s v="No"/>
    <s v="Shimadzu GC-MS TQ-8050"/>
    <m/>
    <n v="1"/>
    <m/>
    <m/>
    <m/>
  </r>
  <r>
    <x v="24"/>
    <s v="metazachlor"/>
    <x v="26"/>
    <n v="0.114"/>
    <s v="matrix matched- multiple level"/>
    <n v="15"/>
    <s v="Acetonitrile"/>
    <m/>
    <m/>
    <s v="Yes"/>
    <s v="Mechanical"/>
    <n v="300"/>
    <m/>
    <s v="GC"/>
    <s v="MS/MS"/>
    <s v="Q-Orbitrap"/>
    <s v="Electron Impact (EI)"/>
    <s v="+"/>
    <s v="Fully identified (SANTE 11945/2015)"/>
    <s v="&lt;6"/>
    <n v="5"/>
    <s v="acurate mass + 1 confirmin ion"/>
    <s v="Yes"/>
    <n v="0.01"/>
    <s v="Yes"/>
    <s v="Q-Exactive"/>
    <s v="Rxi 5-SIL-MS"/>
    <n v="3"/>
    <s v="TraceFinder 5.2"/>
    <n v="700"/>
    <s v="Each batch"/>
  </r>
  <r>
    <x v="25"/>
    <s v="Metazachlor"/>
    <x v="26"/>
    <s v="0.068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278.0&gt;134.0; 280.0&gt;134.0"/>
    <s v="No"/>
    <m/>
    <s v="No"/>
    <s v="LC: Agilent 1260, MS/MS: ABSciex 5500"/>
    <s v="InfinityLab Poroshell 120"/>
    <n v="5"/>
    <s v="ABSciex Analyst (LC), MultiTrace (Evaluation"/>
    <n v="500"/>
    <s v="Each batch"/>
  </r>
  <r>
    <x v="25"/>
    <s v="Metazachlor"/>
    <x v="26"/>
    <s v="0.085"/>
    <s v="matrix matched-single level"/>
    <n v="5"/>
    <s v="Acetonitrile"/>
    <m/>
    <m/>
    <s v="No"/>
    <s v="Mechanical"/>
    <n v="300"/>
    <s v="SPE"/>
    <s v="GC"/>
    <s v="MS/MS"/>
    <s v="triple quadrupole"/>
    <s v="Electron Impact (EI)"/>
    <s v="+"/>
    <s v="Fully identified (SANTE 11945/2015)"/>
    <n v="0.5"/>
    <n v="1.2"/>
    <s v="209&gt;132; 133&gt;117"/>
    <s v="Yes"/>
    <s v="0.01"/>
    <s v="No"/>
    <s v="GC: Agilent 7000, MS/MS: Agilent 7890"/>
    <s v="Zebron Multiresidue 2"/>
    <n v="5"/>
    <s v="Agilent Masshunter (GC), MuliTrace (Evaluation)"/>
    <n v="255"/>
    <s v="Each batch"/>
  </r>
  <r>
    <x v="46"/>
    <s v="Metazachlor"/>
    <x v="26"/>
    <n v="8.3000000000000004E-2"/>
    <s v="solvent based-multiple level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26"/>
    <s v="Metazachlor"/>
    <x v="26"/>
    <n v="8.2799999999999999E-2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47"/>
    <s v="Metazachlor"/>
    <x v="26"/>
    <n v="5.0999999999999997E-2"/>
    <s v="matrix matched-single level"/>
    <n v="10"/>
    <s v="Acetonitrile"/>
    <m/>
    <m/>
    <s v="No"/>
    <s v="Manual"/>
    <n v="120"/>
    <s v="SPE"/>
    <s v="L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27"/>
    <s v="Metazachlor"/>
    <x v="26"/>
    <n v="0.05"/>
    <s v="matrix matched- multiple level"/>
    <n v="10"/>
    <s v="Acetonitrile"/>
    <m/>
    <m/>
    <s v="Yes"/>
    <s v="Mechanical"/>
    <n v="900"/>
    <s v="Other (specify) dSPE"/>
    <s v="LC"/>
    <s v="MS/MS"/>
    <s v="Q-TOF"/>
    <s v="Electrospray Ionisation (ESI)"/>
    <s v="+"/>
    <s v="Tentatively detected"/>
    <n v="5"/>
    <n v="5"/>
    <s v="accurate mass"/>
    <s v="Yes"/>
    <m/>
    <s v="Yes"/>
    <s v="Agilent 6540"/>
    <s v="Zorbax Eclipse Plus C18, 2.1*150 mm, 1.8 µm"/>
    <n v="3"/>
    <s v="MassHunter"/>
    <n v="1700"/>
    <s v="Each batch"/>
  </r>
  <r>
    <x v="28"/>
    <s v="Metazachlor"/>
    <x v="26"/>
    <n v="9.8000000000000004E-2"/>
    <s v="matrix matched- multiple level"/>
    <n v="10"/>
    <s v="Acetonitrile"/>
    <m/>
    <m/>
    <s v="No"/>
    <s v="Mechanical"/>
    <n v="60"/>
    <s v="DSPE"/>
    <s v="LC"/>
    <s v="Other (specify)"/>
    <s v="Q-Orbitrap"/>
    <s v="Electron Impact (EI)"/>
    <m/>
    <s v="Fully identified (SANTE 11945/2015)"/>
    <m/>
    <m/>
    <m/>
    <s v="Yes"/>
    <n v="5.0000000000000001E-3"/>
    <s v="Yes"/>
    <m/>
    <m/>
    <n v="1"/>
    <s v="TraceFinder 5.1"/>
    <n v="432"/>
    <s v="Each batch"/>
  </r>
  <r>
    <x v="29"/>
    <s v="Metazachlor"/>
    <x v="26"/>
    <n v="0.20599999999999999"/>
    <s v="solvent based-single level"/>
    <n v="10"/>
    <s v="Acetonitrile"/>
    <m/>
    <m/>
    <s v="No"/>
    <s v="Manual"/>
    <n v="60"/>
    <s v="DSPE"/>
    <s v="GC"/>
    <s v="MS"/>
    <s v="TOF"/>
    <s v="Electron Impact (EI)"/>
    <s v="+"/>
    <m/>
    <m/>
    <s v="100 ppm"/>
    <s v="2 transitions"/>
    <m/>
    <m/>
    <s v="Yes"/>
    <s v="Agilent G 7890A 7200"/>
    <s v="HP -5MS UI"/>
    <n v="1"/>
    <s v="Masshunter V12"/>
    <n v="417"/>
    <s v="Never "/>
  </r>
  <r>
    <x v="29"/>
    <s v="Metazachlor"/>
    <x v="26"/>
    <n v="0.108"/>
    <s v="solvent based-single level"/>
    <n v="10"/>
    <s v="Acetonitrile"/>
    <m/>
    <m/>
    <s v="No"/>
    <s v="Manual"/>
    <n v="60"/>
    <s v="DSPE"/>
    <s v="LC"/>
    <s v="MS"/>
    <s v="TOF"/>
    <s v="Electrospray Ionisation (ESI)"/>
    <s v="+"/>
    <m/>
    <m/>
    <s v="20 ppm"/>
    <s v="1 transitions"/>
    <m/>
    <m/>
    <s v="Yes"/>
    <s v="Agilent 1260 infinty 6550 Q-TOF"/>
    <s v="Zorbax  Eclipse XDB-C27"/>
    <n v="1"/>
    <s v="Masshunter V10"/>
    <n v="454"/>
    <s v="Never "/>
  </r>
  <r>
    <x v="50"/>
    <s v="Metazachlor (only parent compound)"/>
    <x v="26"/>
    <n v="8.7400000000000005E-2"/>
    <s v="matrix matched- multiple level"/>
    <n v="10"/>
    <s v="Acetonitrile"/>
    <m/>
    <m/>
    <s v="No"/>
    <s v="Mechanical"/>
    <n v="900"/>
    <s v="DSPE"/>
    <s v="GC"/>
    <s v="MS"/>
    <s v="TOF"/>
    <s v="Electron Impact (EI)"/>
    <s v="+"/>
    <s v="Fully identified (SANTE 11945/2015)"/>
    <n v="10"/>
    <m/>
    <s v="accurate mass"/>
    <s v="Yes"/>
    <n v="5.0000000000000001E-3"/>
    <s v="Yes"/>
    <s v="Leco Pegasus HT"/>
    <s v="HP-5"/>
    <m/>
    <s v="LecoChromaTOF"/>
    <n v="830"/>
    <s v="Each batch"/>
  </r>
  <r>
    <x v="32"/>
    <s v="Metazachlore"/>
    <x v="26"/>
    <n v="0.1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7"/>
    <s v="metazaclor"/>
    <x v="26"/>
    <n v="8.2000000000000003E-2"/>
    <s v="matrix matched- multiple level"/>
    <n v="10"/>
    <s v="Acetonitrile"/>
    <m/>
    <m/>
    <s v="No"/>
    <s v="Mechanical"/>
    <n v="300"/>
    <s v="DSPE"/>
    <s v="GC"/>
    <s v="MS/MS"/>
    <s v="triple quadrupole"/>
    <s v="Electron Impact (EI)"/>
    <m/>
    <s v="Fully identified (SANTE 11945/2015)"/>
    <n v="0"/>
    <m/>
    <m/>
    <s v="Yes"/>
    <n v="0.01"/>
    <s v="No"/>
    <s v="Agilent 7000D"/>
    <s v="DB5MS"/>
    <n v="2"/>
    <s v="Masshunter"/>
    <n v="220"/>
    <s v="Each batch"/>
  </r>
  <r>
    <x v="34"/>
    <s v="METAZACLORO"/>
    <x v="26"/>
    <n v="9.1999999999999998E-2"/>
    <s v="matrix matched- multiple level"/>
    <n v="10"/>
    <s v="Acetonitrile"/>
    <m/>
    <m/>
    <s v="Yes"/>
    <s v="Mechanical"/>
    <n v="1500"/>
    <s v="DSPE"/>
    <s v="LC"/>
    <s v="MS/MS"/>
    <s v="triple quadrupole"/>
    <s v="Electrospray Ionisation (ESI)"/>
    <s v="+"/>
    <s v="Fully identified (SANTE 11945/2015)"/>
    <n v="1.8"/>
    <m/>
    <s v="2 transiciones"/>
    <s v="Yes"/>
    <n v="0.01"/>
    <s v="No"/>
    <s v="Agilent G6410"/>
    <s v="ZORBAX ECLIPSE"/>
    <n v="20"/>
    <s v="Mass Hunter"/>
    <n v="214"/>
    <s v="Each batch"/>
  </r>
  <r>
    <x v="35"/>
    <s v="METAZACLORO"/>
    <x v="26"/>
    <n v="0.14000000000000001"/>
    <s v="matrix matched- multiple level"/>
    <n v="10"/>
    <s v="Acetonitrile"/>
    <m/>
    <m/>
    <s v="No"/>
    <s v="Mechanical"/>
    <n v="180"/>
    <s v="None"/>
    <s v="LC"/>
    <s v="MS/MS"/>
    <s v="triple quadrupole"/>
    <s v="Electrospray Ionisation (ESI)"/>
    <s v="-"/>
    <s v="Fully identified (SANTE 11945/2015)"/>
    <n v="10"/>
    <m/>
    <s v="2 TRANSITIONS"/>
    <s v="Yes"/>
    <n v="3.0000000000000001E-3"/>
    <s v="No"/>
    <s v="6470 LC/TQ"/>
    <s v="C18"/>
    <n v="5"/>
    <s v="MASSHUNTER"/>
    <n v="414"/>
    <s v="Each sample"/>
  </r>
  <r>
    <x v="17"/>
    <s v="N-Desmethyl-acetamiprid"/>
    <x v="27"/>
    <n v="3.0000000000000001E-3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-0.5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36"/>
    <s v="novaluron"/>
    <x v="28"/>
    <n v="2.5000000000000001E-2"/>
    <s v="matrix matched- multiple level"/>
    <n v="5"/>
    <s v="Acetonitrile"/>
    <m/>
    <m/>
    <s v="No"/>
    <s v="Both"/>
    <n v="180"/>
    <s v="Liquid-Liquid Partitioning"/>
    <s v="LC"/>
    <s v="MS/MS"/>
    <s v="triple quadrupole"/>
    <s v="Electrospray Ionisation (ESI)"/>
    <s v="+"/>
    <s v="Fully identified (SANTE 11945/2015)"/>
    <m/>
    <m/>
    <m/>
    <s v="Yes"/>
    <n v="0.01"/>
    <s v="Yes"/>
    <m/>
    <m/>
    <n v="1"/>
    <m/>
    <m/>
    <m/>
  </r>
  <r>
    <x v="2"/>
    <s v="Novaluron"/>
    <x v="28"/>
    <n v="2.1999999999999999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m/>
    <s v="Fully identified (SANTE 11945/2015)"/>
    <m/>
    <m/>
    <s v="2 transitions"/>
    <s v="Yes"/>
    <n v="5.0000000000000001E-3"/>
    <s v="No"/>
    <s v="Agilent 1290 + Agilent 6470"/>
    <s v="Zorbax Eclipse Plus C18 RRHD 2.1x150mm 1.8 µm"/>
    <n v="5"/>
    <s v="Agilent MassHunter  Quantitative Analysis (for QQQ)"/>
    <n v="495"/>
    <s v="Once a week"/>
  </r>
  <r>
    <x v="3"/>
    <s v="Novaluron"/>
    <x v="28"/>
    <n v="0.04"/>
    <s v="solvent based-multiple level"/>
    <n v="10"/>
    <s v="Acetonitrile"/>
    <m/>
    <m/>
    <s v="No"/>
    <s v="Mechanical"/>
    <n v="120"/>
    <s v="Liquid-Liquid Partitioning"/>
    <s v="LC"/>
    <s v="MS/MS"/>
    <s v="triple quadrupole"/>
    <s v="Electrospray Ionisation (ESI)"/>
    <s v="+"/>
    <s v="Fully identified (SANTE 11945/2015)"/>
    <n v="10"/>
    <m/>
    <s v="493/158, 493/141"/>
    <s v="Yes"/>
    <n v="0.01"/>
    <s v="No"/>
    <s v="Sciex 6500+ QTRAP"/>
    <s v="Atlantis T3, 2,1x100 mm, 3um"/>
    <n v="2"/>
    <s v="Analyst/MultiQuant"/>
    <m/>
    <s v="Each batch"/>
  </r>
  <r>
    <x v="37"/>
    <s v="Novaluron"/>
    <x v="28"/>
    <n v="2.5502008032128522E-2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"/>
    <n v="-0.3"/>
    <s v="493.01959,  _x0009_158.0412,  _x0009__x000a_515.00153,  _x0009_158.0412"/>
    <s v="Yes"/>
    <n v="0.01"/>
    <s v="No"/>
    <s v="Bruker QTOF Compact"/>
    <s v="Thermo Acclaim C18"/>
    <n v="10"/>
    <s v="Bruker TASQ"/>
    <s v="~700"/>
    <s v="Each batch"/>
  </r>
  <r>
    <x v="5"/>
    <s v="Novaluron"/>
    <x v="28"/>
    <n v="2.5000000000000001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Novaluron"/>
    <x v="28"/>
    <n v="4.1000000000000002E-2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-"/>
    <s v="Fully identified (SANTE 11945/2015)"/>
    <n v="0.01"/>
    <m/>
    <s v="2 transitions"/>
    <s v="Yes"/>
    <n v="0.01"/>
    <s v="No"/>
    <s v="Sciex Triple Quad 3500"/>
    <s v="Waters -Atlantis T3, 5µm - 2.1x50mm"/>
    <n v="10"/>
    <s v="Analyst"/>
    <s v="about 400"/>
    <s v="Each batch"/>
  </r>
  <r>
    <x v="6"/>
    <s v="Novaluron"/>
    <x v="28"/>
    <n v="7.2999999999999995E-2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.03"/>
    <n v="0.40777000000000002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Novaluron"/>
    <x v="28"/>
    <n v="3.5700000000000003E-2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4"/>
    <n v="-3.12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7"/>
    <s v="novaluron"/>
    <x v="28"/>
    <n v="3.5000000000000003E-2"/>
    <s v="matrix matched- multiple level"/>
    <n v="10"/>
    <s v="Acetonitrile"/>
    <m/>
    <m/>
    <s v="No"/>
    <s v="Mechanical"/>
    <n v="300"/>
    <s v="DSPE"/>
    <s v="LC"/>
    <s v="MS/MS"/>
    <s v="triple quadrupole"/>
    <s v="Electrospray Ionisation (ESI)"/>
    <s v="+"/>
    <s v="Fully identified (SANTE 11945/2015)"/>
    <n v="0"/>
    <m/>
    <m/>
    <s v="Yes"/>
    <n v="0.01"/>
    <s v="No"/>
    <s v="Sciex 5500+QTrap"/>
    <s v="C18"/>
    <n v="2"/>
    <s v="SciexOS"/>
    <n v="160"/>
    <s v="Each batch"/>
  </r>
  <r>
    <x v="8"/>
    <s v="Novaluron"/>
    <x v="28"/>
    <n v="2.1000000000000001E-2"/>
    <s v="solvent based-multiple level"/>
    <n v="10"/>
    <s v="Other (Ethylacetate + 1 % acetic acid)"/>
    <m/>
    <m/>
    <s v="No"/>
    <s v="Mechanical"/>
    <n v="360"/>
    <s v="None"/>
    <s v="LC"/>
    <s v="MS/MS"/>
    <s v="triple quadrupole"/>
    <s v="Electrospray Ionisation (ESI)"/>
    <s v="-"/>
    <s v="Fully identified (SANTE 11945/2015)"/>
    <m/>
    <m/>
    <s v="2 transitions"/>
    <s v="Yes"/>
    <n v="1E-3"/>
    <s v="No"/>
    <s v="Agilent 6495 C"/>
    <s v="Waters HSS T3"/>
    <n v="2"/>
    <s v="Mass Hunter"/>
    <n v="354"/>
    <s v="Each batch"/>
  </r>
  <r>
    <x v="9"/>
    <s v="Novaluron"/>
    <x v="28"/>
    <n v="2.4750000000000001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Novaluron"/>
    <x v="28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1"/>
    <s v="Novaluron"/>
    <x v="28"/>
    <n v="2.8000000000000001E-2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0.01"/>
    <s v="No"/>
    <s v="Waters Xevo TQ-XS"/>
    <s v="Waters HSS T3, 150 x 2.1mm, 1.8 µm"/>
    <n v="2"/>
    <s v="TargetLynx"/>
    <n v="523"/>
    <s v="Each batch"/>
  </r>
  <r>
    <x v="50"/>
    <s v="Novaluron"/>
    <x v="28"/>
    <n v="3.7499999999999999E-2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12"/>
    <s v="Novaluron"/>
    <x v="28"/>
    <n v="4.9999999999999996E-2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Novaluron"/>
    <x v="28"/>
    <n v="2.4E-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4"/>
    <s v="Novaluron"/>
    <x v="28"/>
    <n v="3.3710039502103856E-2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+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15"/>
    <s v="Novaluron"/>
    <x v="28"/>
    <n v="4.2000000000000003E-2"/>
    <s v="matrix matched-single level"/>
    <n v="10"/>
    <s v="Acetonitrile"/>
    <m/>
    <m/>
    <s v="No"/>
    <s v="Mechanical"/>
    <n v="600"/>
    <s v="SPE"/>
    <s v="LC"/>
    <s v="MS/MS"/>
    <s v="Q-Orbitrap"/>
    <s v="Electrospray Ionisation (ESI)"/>
    <s v="+"/>
    <s v="Fully identified (SANTE 11945/2017)"/>
    <n v="-1.28274"/>
    <n v="-1.5428500000000001"/>
    <s v="Accurate Mass=493.01959"/>
    <s v="Yes"/>
    <n v="5.0000000000000001E-3"/>
    <s v="Yes"/>
    <s v="Thermofisher QExactive"/>
    <s v="Accucore aQ"/>
    <n v="5"/>
    <s v="Tracefinder"/>
    <n v="797"/>
    <s v="Each batch"/>
  </r>
  <r>
    <x v="16"/>
    <s v="Novaluron"/>
    <x v="28"/>
    <m/>
    <m/>
    <n v="10"/>
    <s v="Acetonitrile"/>
    <m/>
    <m/>
    <s v="Yes"/>
    <s v="Both"/>
    <n v="900"/>
    <s v="DSPE"/>
    <s v="LC"/>
    <s v="MS/MS"/>
    <s v="Q-TOF"/>
    <s v="Electrospray Ionisation (ESI)"/>
    <s v="+"/>
    <s v="Fully identified (SANTE 11945/2015)"/>
    <n v="6"/>
    <n v="10"/>
    <s v="Accurate mass"/>
    <s v="No"/>
    <n v="5.0000000000000001E-3"/>
    <s v="Yes"/>
    <s v="Sciex 6600+"/>
    <s v="C18"/>
    <n v="5"/>
    <s v="Sciex Analyst"/>
    <n v="500"/>
    <m/>
  </r>
  <r>
    <x v="34"/>
    <s v="NOVALURON"/>
    <x v="28"/>
    <n v="5.3999999999999999E-2"/>
    <s v="matrix matched- multiple level"/>
    <n v="10"/>
    <s v="Acetonitrile"/>
    <s v="Acetato de Etilo - Ciclohexano 1:9"/>
    <m/>
    <s v="Yes"/>
    <s v="Mechanical"/>
    <n v="1500"/>
    <s v="DSPE"/>
    <s v="GC"/>
    <s v="MS/MS"/>
    <s v="triple quadrupole"/>
    <s v="Electron Impact (EI)"/>
    <s v="+"/>
    <s v="Fully identified (SANTE 11945/2015)"/>
    <n v="0"/>
    <m/>
    <s v="2 transiciones"/>
    <s v="Yes"/>
    <n v="0.01"/>
    <s v="No"/>
    <s v="Agilent 7000C"/>
    <s v="HP-5MS-UI"/>
    <n v="2"/>
    <s v="Mass Hunter"/>
    <n v="207"/>
    <s v="Each batch"/>
  </r>
  <r>
    <x v="17"/>
    <s v="Novaluron"/>
    <x v="28"/>
    <n v="3.5000000000000003E-2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-0.1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18"/>
    <s v="Novaluron"/>
    <x v="28"/>
    <n v="2.7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40"/>
    <s v="Novaluron"/>
    <x v="28"/>
    <n v="3.5999999999999997E-2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19"/>
    <s v="Novaluron"/>
    <x v="28"/>
    <n v="4.2000000000000003E-2"/>
    <s v="matrix matched- 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0.1"/>
    <m/>
    <m/>
    <s v="Yes"/>
    <n v="3.0000000000000001E-3"/>
    <s v="No"/>
    <s v="ABSCiex 5500"/>
    <s v="C18"/>
    <n v="2.5"/>
    <s v="Analyst"/>
    <n v="370"/>
    <s v="Each batch"/>
  </r>
  <r>
    <x v="20"/>
    <s v="Novaluron"/>
    <x v="28"/>
    <n v="3.6999999999999998E-2"/>
    <s v="matrix matched- multiple level"/>
    <n v="10"/>
    <s v="Acetonitrile"/>
    <m/>
    <m/>
    <s v="No"/>
    <s v="Mechanical"/>
    <n v="1200"/>
    <s v="DSPE"/>
    <s v="LC"/>
    <s v="MS/MS"/>
    <s v="Q-TOF"/>
    <s v="Electrospray Ionisation (ESI)"/>
    <s v="-"/>
    <s v="Fully identified (SANTE 11945/2015)"/>
    <s v="&lt;0.1"/>
    <s v="2.8"/>
    <s v="accurate mass, product ions"/>
    <s v="Yes"/>
    <s v="0.005"/>
    <s v="Yes"/>
    <s v="Sciex 6600"/>
    <s v="Agilent Poroshell 120 EC C18 3x50mm 2.7um"/>
    <n v="2"/>
    <s v="Sciex OS 2.1"/>
    <n v="440"/>
    <s v="Each batch"/>
  </r>
  <r>
    <x v="21"/>
    <s v="Novaluron"/>
    <x v="28"/>
    <n v="3.6999999999999998E-2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Novaluron"/>
    <x v="28"/>
    <n v="2.8000000000000001E-2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167"/>
    <s v="Each batch"/>
  </r>
  <r>
    <x v="22"/>
    <s v="Novaluron"/>
    <x v="28"/>
    <n v="2.3E-2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+"/>
    <s v="Fully identified (SANTE 11945/2015)"/>
    <m/>
    <m/>
    <s v="2 transisions"/>
    <s v="Yes"/>
    <n v="0.01"/>
    <s v="No"/>
    <s v="Agilent"/>
    <s v="C18"/>
    <n v="2"/>
    <s v="MassHunter"/>
    <n v="411"/>
    <m/>
  </r>
  <r>
    <x v="23"/>
    <s v="Novaluron"/>
    <x v="28"/>
    <n v="3.3000000000000002E-2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+"/>
    <s v="Fully identified (SANTE 11945/2015)"/>
    <m/>
    <m/>
    <m/>
    <s v="Yes"/>
    <n v="5.0000000000000001E-3"/>
    <s v="No"/>
    <s v="Agilent 6490"/>
    <m/>
    <n v="1"/>
    <s v="MassHunter"/>
    <m/>
    <s v="Daily"/>
  </r>
  <r>
    <x v="42"/>
    <s v="Novaluron"/>
    <x v="28"/>
    <n v="3.3000000000000002E-2"/>
    <s v="solvent based-single level"/>
    <n v="17"/>
    <s v="Acetonitrile"/>
    <m/>
    <m/>
    <s v="No"/>
    <s v="Mechanical"/>
    <n v="1200"/>
    <s v="None"/>
    <s v="LC"/>
    <s v="MS/MS"/>
    <s v="Q-trap"/>
    <s v="Electrospray Ionisation (ESI)"/>
    <s v="+"/>
    <s v="Fully identified (SANTE 11945/2015)"/>
    <n v="6"/>
    <m/>
    <s v="MS/MS spectrum"/>
    <s v="Yes"/>
    <n v="5.0000000000000001E-3"/>
    <s v="No"/>
    <s v="Qtrap 6500+"/>
    <s v="HSST10"/>
    <n v="0.5"/>
    <s v="Sciex OS"/>
    <n v="371"/>
    <s v="Each batch"/>
  </r>
  <r>
    <x v="44"/>
    <s v="Novaluron"/>
    <x v="28"/>
    <n v="3.6999999999999998E-2"/>
    <s v="solvent based-multiple level"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No"/>
    <n v="0.01"/>
    <s v="Yes"/>
    <s v="Q-Exactive"/>
    <s v="Thermo Accucore C18"/>
    <n v="1"/>
    <s v="Tracefinder 4.1"/>
    <n v="800"/>
    <s v="Each batch"/>
  </r>
  <r>
    <x v="44"/>
    <s v="Novaluron"/>
    <x v="28"/>
    <n v="3.6999999999999998E-2"/>
    <s v="solvent based-multiple level"/>
    <n v="10"/>
    <s v="Acetonitrile"/>
    <m/>
    <m/>
    <s v="No"/>
    <s v="Mechanical"/>
    <n v="600"/>
    <s v="DSP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Agilent 6470"/>
    <s v="Zorbax EclipsePlus C18"/>
    <n v="1"/>
    <s v="Masshunter Quant B.10"/>
    <n v="274"/>
    <s v="Each batch"/>
  </r>
  <r>
    <x v="45"/>
    <s v="Novaluron"/>
    <x v="28"/>
    <n v="1.7000000000000001E-2"/>
    <s v="solvent based-multiple level"/>
    <n v="10"/>
    <s v="Acetonitrile"/>
    <m/>
    <m/>
    <s v="No"/>
    <m/>
    <m/>
    <s v="SPE"/>
    <s v="LC"/>
    <s v="MS/MS"/>
    <s v="triple quadrupole"/>
    <s v="Electrospray Ionisation (ESI)"/>
    <m/>
    <m/>
    <m/>
    <m/>
    <m/>
    <s v="Yes"/>
    <n v="5.0000000000000001E-3"/>
    <s v="No"/>
    <s v="Shimadzu LC-MS 8060 NX"/>
    <m/>
    <n v="2"/>
    <m/>
    <m/>
    <m/>
  </r>
  <r>
    <x v="24"/>
    <s v="novaluron"/>
    <x v="28"/>
    <n v="0.04"/>
    <s v="matrix matched- multiple level"/>
    <n v="15"/>
    <s v="Acetonitrile"/>
    <m/>
    <m/>
    <s v="Yes"/>
    <s v="Mechanical"/>
    <n v="300"/>
    <m/>
    <s v="LC"/>
    <s v="MS/MS"/>
    <s v="Q-Orbitrap"/>
    <s v="Electrospray Ionisation (ESI)"/>
    <s v="-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Each batch"/>
  </r>
  <r>
    <x v="25"/>
    <s v="Novaluron"/>
    <x v="28"/>
    <s v="0.014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491.1&gt;470.7; 493.1&gt;472.7"/>
    <s v="Yes"/>
    <s v="0.01"/>
    <s v="No"/>
    <s v="LC: Agilent 1260, MS/MS: ABSciex 5500"/>
    <s v="InfinityLab Poroshell 120"/>
    <n v="5"/>
    <s v="ABSciex Analyst (LC), MultiTrace (Evaluation"/>
    <n v="500"/>
    <s v="Each batch"/>
  </r>
  <r>
    <x v="33"/>
    <s v="novaluron"/>
    <x v="28"/>
    <n v="3.3000000000000002E-2"/>
    <s v="matrix matched- multiple level"/>
    <n v="5"/>
    <s v="Acetonitrile"/>
    <m/>
    <m/>
    <s v="Yes"/>
    <s v="Mechanical"/>
    <n v="240"/>
    <s v="Centrifugation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UPLC-MSMS"/>
    <s v="HSS T3"/>
    <n v="2"/>
    <s v="Masslynx"/>
    <n v="350"/>
    <s v="Each batch"/>
  </r>
  <r>
    <x v="46"/>
    <s v="Novaluron"/>
    <x v="28"/>
    <n v="3.5999999999999997E-2"/>
    <s v="solvent based-multiple level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35"/>
    <s v="NOVALURON"/>
    <x v="28"/>
    <n v="0.05"/>
    <s v="matrix matched- multiple level"/>
    <n v="10"/>
    <s v="Acetonitrile"/>
    <m/>
    <m/>
    <s v="No"/>
    <s v="Mechanical"/>
    <n v="180"/>
    <s v="None"/>
    <s v="LC"/>
    <s v="MS/MS"/>
    <s v="triple quadrupole"/>
    <s v="Electrospray Ionisation (ESI)"/>
    <s v="-"/>
    <s v="Fully identified (SANTE 11945/2015)"/>
    <n v="10"/>
    <m/>
    <s v="2 TRANSITIONS"/>
    <s v="Yes"/>
    <n v="3.0000000000000001E-3"/>
    <s v="No"/>
    <s v="6470 LC/TQ"/>
    <s v="C18"/>
    <n v="5"/>
    <s v="MASSHUNTER"/>
    <n v="414"/>
    <s v="Each sample"/>
  </r>
  <r>
    <x v="26"/>
    <s v="Novaluron"/>
    <x v="28"/>
    <n v="3.44E-2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47"/>
    <s v="Novaluron"/>
    <x v="28"/>
    <n v="5.1999999999999998E-2"/>
    <s v="matrix matched-single level"/>
    <n v="10"/>
    <s v="Acetonitrile"/>
    <m/>
    <m/>
    <s v="No"/>
    <s v="Manual"/>
    <n v="120"/>
    <s v="SPE"/>
    <s v="L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32"/>
    <s v="Novaluron"/>
    <x v="28"/>
    <n v="4.9000000000000002E-2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48"/>
    <s v="Novaluron"/>
    <x v="28"/>
    <n v="1.6799999999999999E-2"/>
    <s v="solvent based-multiple level"/>
    <n v="10"/>
    <s v="Acetonitrile"/>
    <m/>
    <m/>
    <s v="No"/>
    <s v="Mechanical"/>
    <n v="60"/>
    <s v="Quechers"/>
    <s v="LC"/>
    <s v="MS/MS"/>
    <s v="Q-Orbitrap"/>
    <s v="Electrospray Ionisation (ESI)"/>
    <s v="+"/>
    <s v="Tentatively detected"/>
    <n v="0.2"/>
    <n v="2"/>
    <m/>
    <s v="Yes"/>
    <n v="0.01"/>
    <s v="Yes"/>
    <s v="Qexactiv Focus"/>
    <s v="Hypersil Gold 50x2.1mm 1.9µm"/>
    <n v="5"/>
    <m/>
    <n v="250"/>
    <s v="Each batch"/>
  </r>
  <r>
    <x v="30"/>
    <s v="Novaluron"/>
    <x v="28"/>
    <n v="4.4999999999999998E-2"/>
    <s v="solvent based-multiple level"/>
    <n v="10"/>
    <s v="Acetone"/>
    <s v="Petroleum ether"/>
    <s v="Dichloromethane"/>
    <s v="No"/>
    <s v="Mechanical"/>
    <n v="120"/>
    <s v="None"/>
    <s v="LC"/>
    <s v="MS/MS"/>
    <s v="triple quadrupole"/>
    <s v="Electrospray Ionisation (ESI)"/>
    <s v="+"/>
    <s v="Fully identified (SANTE 11945/2015)"/>
    <n v="12"/>
    <n v="100"/>
    <s v="493.0 --&gt;158.1"/>
    <s v="Yes"/>
    <n v="0.01"/>
    <s v="No"/>
    <s v="Sciex TQ-5500 + Agilent 1290-Series"/>
    <s v="C18 Kinetex"/>
    <n v="2"/>
    <s v="Analyst + OS"/>
    <s v="appr. 750"/>
    <s v="Each batch"/>
  </r>
  <r>
    <x v="4"/>
    <s v="novaluron (sum of constituent isomers)"/>
    <x v="28"/>
    <n v="3.4000000000000002E-2"/>
    <s v="matrix matched-single level"/>
    <n v="5"/>
    <s v="Water"/>
    <s v="Acetonitrile"/>
    <m/>
    <s v="Yes"/>
    <s v="Mechanical"/>
    <n v="4"/>
    <s v="DSPE"/>
    <s v="GC"/>
    <s v="MS/MS"/>
    <s v="triple quadrupole"/>
    <s v="Electron Impact (EI)"/>
    <m/>
    <s v="Fully identified (SANTE 11945/2015)"/>
    <s v="&lt;1"/>
    <s v=" - "/>
    <s v="2 or more transitions"/>
    <s v="Yes"/>
    <n v="2E-3"/>
    <s v="No"/>
    <s v="7890B GC-7000 MS (Agilent Technologies)"/>
    <s v="HP-5 MS UI 15mx0.25mmx0.25µm  (Agilent Technologies)"/>
    <n v="2"/>
    <s v="MassHunter 10.0"/>
    <n v="200"/>
    <s v="Each batch"/>
  </r>
  <r>
    <x v="1"/>
    <s v="Novuluron"/>
    <x v="28"/>
    <n v="3.4000000000000002E-2"/>
    <s v="matrix matched- multiple level"/>
    <n v="10"/>
    <s v="Acetonitrile"/>
    <m/>
    <m/>
    <s v="Yes"/>
    <s v="Mechanical"/>
    <n v="900"/>
    <m/>
    <s v="LC"/>
    <s v="MS/MS"/>
    <s v="triple quadrupole"/>
    <s v="Electrospray Ionisation (ESI)"/>
    <s v="-"/>
    <s v="Fully identified (SANTE 11945/2015)"/>
    <n v="0.24"/>
    <m/>
    <s v="2 transitions"/>
    <s v="Yes"/>
    <n v="5.0000000000000001E-3"/>
    <s v="No"/>
    <s v="AB Sciex 6500+Qtrap"/>
    <s v="Infinitylab Poroshell 120EC-C20"/>
    <n v="1"/>
    <s v="Analyst/Multiquant"/>
    <s v="ca. 350"/>
    <s v="Each batch"/>
  </r>
  <r>
    <x v="5"/>
    <s v="Oxadiagyl"/>
    <x v="29"/>
    <n v="2.8000000000000001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5"/>
    <s v="OXADIARGILO"/>
    <x v="29"/>
    <n v="4.7E-2"/>
    <s v="matrix matched- multiple level"/>
    <n v="10"/>
    <s v="Acetonitrile"/>
    <m/>
    <m/>
    <s v="No"/>
    <s v="Mechanical"/>
    <n v="180"/>
    <s v="None"/>
    <s v="LC"/>
    <s v="MS/MS"/>
    <s v="triple quadrupole"/>
    <s v="Electrospray Ionisation (ESI)"/>
    <s v="-"/>
    <s v="Fully identified (SANTE 11945/2015)"/>
    <n v="10"/>
    <m/>
    <s v="2 TRANSITIONS"/>
    <s v="Yes"/>
    <n v="3.0000000000000001E-3"/>
    <s v="No"/>
    <s v="6470 LC/TQ"/>
    <s v="C18"/>
    <n v="5"/>
    <s v="MASSHUNTER"/>
    <n v="414"/>
    <s v="Each sample"/>
  </r>
  <r>
    <x v="2"/>
    <s v="Oxadiargyl"/>
    <x v="29"/>
    <n v="4.9000000000000002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m/>
    <s v="Fully identified (SANTE 11945/2015)"/>
    <m/>
    <m/>
    <s v="2 transitions"/>
    <s v="Yes"/>
    <n v="5.0000000000000001E-3"/>
    <s v="No"/>
    <s v="Agilent 1290 + Agilent 6470"/>
    <s v="Zorbax Eclipse Plus C18 RRHD 2.1x150mm 1.8 µm"/>
    <n v="5"/>
    <s v="Agilent MassHunter  Quantitative Analysis (for QQQ)"/>
    <n v="495"/>
    <s v="Once a week"/>
  </r>
  <r>
    <x v="3"/>
    <s v="Oxadiargyl"/>
    <x v="29"/>
    <n v="5.8999999999999997E-2"/>
    <s v="solvent based-multiple level"/>
    <n v="10"/>
    <s v="Acetonitrile"/>
    <m/>
    <m/>
    <s v="No"/>
    <s v="Mechanical"/>
    <n v="120"/>
    <s v="Liquid-Liquid Partitioning"/>
    <s v="LC"/>
    <s v="MS/MS"/>
    <s v="triple quadrupole"/>
    <s v="Electrospray Ionisation (ESI)"/>
    <s v="+"/>
    <s v="Fully identified (SANTE 11945/2015)"/>
    <n v="10"/>
    <m/>
    <s v="296/319, 396/132"/>
    <s v="Yes"/>
    <n v="0.01"/>
    <s v="No"/>
    <s v="Sciex 6500+ QTRAP"/>
    <s v="Atlantis T3, 2,1x100 mm, 3um"/>
    <n v="2"/>
    <s v="Analyst/MultiQuant"/>
    <m/>
    <s v="Each batch"/>
  </r>
  <r>
    <x v="37"/>
    <s v="Oxadiargyl"/>
    <x v="29"/>
    <n v="3.7275064267352186E-2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"/>
    <n v="-0.9"/>
    <s v="341.04542_x000a_358.07197"/>
    <s v="Yes"/>
    <n v="0.01"/>
    <s v="No"/>
    <s v="Bruker QTOF Compact"/>
    <s v="Thermo Acclaim C18"/>
    <n v="10"/>
    <s v="Bruker TASQ"/>
    <s v="~700"/>
    <s v="Each batch"/>
  </r>
  <r>
    <x v="38"/>
    <s v="Oxadiargyl"/>
    <x v="29"/>
    <n v="2.5000000000000001E-2"/>
    <s v="solvent based-multiple level"/>
    <n v="10"/>
    <s v="Acetonitrile"/>
    <m/>
    <m/>
    <s v="No"/>
    <s v="Both"/>
    <s v="25 MIN"/>
    <s v="DSPE"/>
    <s v="LC"/>
    <s v="MS/MS"/>
    <s v="triple quadrupole"/>
    <s v="Electrospray Ionisation (ESI)"/>
    <m/>
    <s v="Fully identified (SANTE 11945/2015)"/>
    <m/>
    <m/>
    <s v="2 TRANSITIONS"/>
    <s v="Yes"/>
    <n v="0.01"/>
    <m/>
    <s v="LC MS MS SHIMADZU 8060 NEXERA"/>
    <s v="BIPHENYL"/>
    <n v="2"/>
    <s v="LABSOLUTIONS "/>
    <n v="397"/>
    <m/>
  </r>
  <r>
    <x v="4"/>
    <s v="oxadiargyl"/>
    <x v="29"/>
    <n v="3.5999999999999997E-2"/>
    <s v="matrix matched-single level"/>
    <n v="5"/>
    <s v="Water"/>
    <s v="Acetonitrile"/>
    <m/>
    <s v="Yes"/>
    <s v="Mechanical"/>
    <n v="4"/>
    <m/>
    <s v="LC"/>
    <s v="MS/MS"/>
    <s v="triple quadrupole"/>
    <s v="Electrospray Ionisation (ESI)"/>
    <s v="+"/>
    <s v="Fully identified (SANTE 11945/2015)"/>
    <s v="&lt;1"/>
    <s v=" - "/>
    <s v="2 or more transitions"/>
    <s v="Yes"/>
    <n v="2E-3"/>
    <s v="No"/>
    <s v="1290 Infinity II LC-Triple Quadrupole G6495C MS (Agilent Technologies)"/>
    <s v="Acquity HSS T3, 100 × 2,1 mm; 1,8 μm, Waters Corporation (USA)"/>
    <n v="2"/>
    <s v="MassHunter 10.0"/>
    <n v="430"/>
    <s v="Each batch"/>
  </r>
  <r>
    <x v="31"/>
    <s v="Oxadiargyl"/>
    <x v="29"/>
    <n v="3.7499999999999999E-2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+"/>
    <s v="Fully identified (SANTE 11945/2015)"/>
    <n v="0.05"/>
    <m/>
    <s v="2 transitions"/>
    <s v="Yes"/>
    <n v="0.01"/>
    <s v="No"/>
    <s v="Sciex Triple Quad 3500"/>
    <s v="Waters -Atlantis T3, 5µm - 2.1x50mm"/>
    <n v="10"/>
    <s v="Analyst"/>
    <s v="about 400"/>
    <s v="Each batch"/>
  </r>
  <r>
    <x v="6"/>
    <s v="Oxadiargyl"/>
    <x v="29"/>
    <n v="2.9000000000000001E-2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"/>
    <n v="0.29213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Oxadiargyl"/>
    <x v="29"/>
    <n v="3.3500000000000002E-2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3"/>
    <n v="-0.66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7"/>
    <s v="oxadiargyl"/>
    <x v="29"/>
    <n v="4.2000000000000003E-2"/>
    <s v="matrix matched- multiple level"/>
    <n v="10"/>
    <s v="Acetonitrile"/>
    <m/>
    <m/>
    <s v="No"/>
    <s v="Mechanical"/>
    <n v="300"/>
    <s v="DSPE"/>
    <s v="GC"/>
    <s v="MS/MS"/>
    <s v="triple quadrupole"/>
    <s v="Electron Impact (EI)"/>
    <m/>
    <s v="Fully identified (SANTE 11945/2015)"/>
    <n v="0"/>
    <m/>
    <m/>
    <s v="Yes"/>
    <n v="0.01"/>
    <s v="No"/>
    <s v="Agilent 7000D"/>
    <s v="DB5MS"/>
    <n v="2"/>
    <s v="Masshunter"/>
    <n v="220"/>
    <s v="Each batch"/>
  </r>
  <r>
    <x v="9"/>
    <s v="Oxadiargyl"/>
    <x v="29"/>
    <n v="3.1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2"/>
    <s v="Yes"/>
    <s v="Q.Exactive Focus"/>
    <s v="Kinetex 2.6um C18 100A 150x2.1mm"/>
    <n v="4"/>
    <s v="Tracefinder 5.1"/>
    <n v="309"/>
    <s v="Each batch"/>
  </r>
  <r>
    <x v="10"/>
    <s v="Oxadiargyl"/>
    <x v="29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Oxadiargyl"/>
    <x v="29"/>
    <n v="3.6999999999999998E-2"/>
    <s v="matrix matched- multiple level"/>
    <n v="10"/>
    <s v="Acetonitrile"/>
    <m/>
    <m/>
    <s v="Yes"/>
    <s v="Mechanical"/>
    <n v="900"/>
    <m/>
    <s v="LC"/>
    <s v="MS/MS"/>
    <s v="triple quadrupole"/>
    <s v="Electrospray Ionisation (ESI)"/>
    <s v="+"/>
    <s v="Fully identified (SANTE 11945/2015)"/>
    <n v="0.12"/>
    <m/>
    <s v="2 transitions"/>
    <s v="Yes"/>
    <n v="5.0000000000000001E-3"/>
    <s v="No"/>
    <s v="AB Sciex 6500+Qtrap"/>
    <s v="Pursuit XRs Ultra"/>
    <n v="0.5"/>
    <s v="Analyst/OS"/>
    <s v="ca. 350"/>
    <s v="Each batch"/>
  </r>
  <r>
    <x v="11"/>
    <s v="Oxadiargyl"/>
    <x v="29"/>
    <s v="&lt;LOQ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0.05"/>
    <s v="No"/>
    <s v="Waters Xevo TQ-XS"/>
    <s v="Waters HSS T3, 150 x 2.1mm, 1.8 µm"/>
    <n v="2"/>
    <s v="TargetLynx"/>
    <n v="523"/>
    <s v="Each batch"/>
  </r>
  <r>
    <x v="50"/>
    <s v="Oxadiargyl"/>
    <x v="29"/>
    <n v="3.8300000000000001E-2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12"/>
    <s v="Oxadiargyl"/>
    <x v="29"/>
    <n v="4.0666666666666663E-2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Oxadiargyl"/>
    <x v="29"/>
    <n v="3.1E-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4"/>
    <s v="Oxadiargyl"/>
    <x v="29"/>
    <n v="4.0206081546522214E-2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+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15"/>
    <s v="Oxadiargyl"/>
    <x v="29"/>
    <n v="6.2E-2"/>
    <s v="matrix matched-single level"/>
    <n v="10"/>
    <s v="Acetonitrile"/>
    <m/>
    <m/>
    <s v="No"/>
    <s v="Mechanical"/>
    <n v="600"/>
    <s v="SPE"/>
    <s v="LC"/>
    <s v="MS/MS"/>
    <s v="Q-Orbitrap"/>
    <s v="Electrospray Ionisation (ESI)"/>
    <s v="+"/>
    <s v="Fully identified (SANTE 11945/2017)"/>
    <n v="-3.8149199999999999"/>
    <n v="-1.1026499999999999"/>
    <s v="Accurate Mass=341.04542"/>
    <s v="Yes"/>
    <n v="5.0000000000000001E-3"/>
    <s v="Yes"/>
    <s v="Thermofisher QExactive"/>
    <s v="Accucore aQ"/>
    <n v="5"/>
    <s v="Tracefinder"/>
    <n v="797"/>
    <s v="Each batch"/>
  </r>
  <r>
    <x v="16"/>
    <s v="Oxadiargyl"/>
    <x v="29"/>
    <m/>
    <m/>
    <n v="10"/>
    <s v="Acetonitrile"/>
    <m/>
    <m/>
    <s v="Yes"/>
    <s v="Both"/>
    <n v="900"/>
    <s v="DSPE"/>
    <s v="LC"/>
    <s v="MS/MS"/>
    <s v="Q-TOF"/>
    <s v="Electrospray Ionisation (ESI)"/>
    <s v="+"/>
    <s v="Fully identified (SANTE 11945/2015)"/>
    <n v="6"/>
    <n v="10"/>
    <s v="Accurate mass"/>
    <s v="No"/>
    <n v="5.0000000000000001E-3"/>
    <s v="Yes"/>
    <s v="Sciex 6600+"/>
    <s v="C18"/>
    <n v="5"/>
    <s v="Sciex Analyst"/>
    <n v="500"/>
    <m/>
  </r>
  <r>
    <x v="34"/>
    <s v="OXADIARGYL"/>
    <x v="29"/>
    <n v="5.1999999999999998E-2"/>
    <s v="matrix matched- multiple level"/>
    <n v="10"/>
    <s v="Acetonitrile"/>
    <s v="Acetato de Etilo - Ciclohexano 1:9"/>
    <m/>
    <s v="Yes"/>
    <s v="Mechanical"/>
    <n v="1500"/>
    <s v="DSPE"/>
    <s v="GC"/>
    <s v="MS/MS"/>
    <s v="triple quadrupole"/>
    <s v="Electron Impact (EI)"/>
    <s v="+"/>
    <s v="Fully identified (SANTE 11945/2015)"/>
    <n v="0"/>
    <m/>
    <s v="3 transiciones"/>
    <s v="Yes"/>
    <n v="0.01"/>
    <s v="No"/>
    <s v="Agilent 7000C"/>
    <s v="HP-5MS-UI"/>
    <n v="2"/>
    <s v="Mass Hunter"/>
    <n v="207"/>
    <s v="Each batch"/>
  </r>
  <r>
    <x v="17"/>
    <s v="Oxadiargyl"/>
    <x v="29"/>
    <n v="3.3000000000000002E-2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-0.4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18"/>
    <s v="Oxadiargyl"/>
    <x v="29"/>
    <n v="2.8000000000000001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40"/>
    <s v="Oxadiargyl"/>
    <x v="29"/>
    <n v="0.03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19"/>
    <s v="Oxadiargyl"/>
    <x v="29"/>
    <n v="4.1000000000000002E-2"/>
    <s v="matrix matched- 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0.1"/>
    <m/>
    <m/>
    <s v="Yes"/>
    <n v="3.0000000000000001E-3"/>
    <s v="No"/>
    <s v="ABSCiex 5500"/>
    <s v="C18"/>
    <n v="2.5"/>
    <s v="Analyst"/>
    <n v="370"/>
    <s v="Each batch"/>
  </r>
  <r>
    <x v="20"/>
    <s v="Oxadiargyl"/>
    <x v="29"/>
    <n v="4.1000000000000002E-2"/>
    <s v="matrix matched- multiple level"/>
    <n v="10"/>
    <s v="Acetonitrile"/>
    <m/>
    <m/>
    <s v="No"/>
    <s v="Mechanical"/>
    <n v="1200"/>
    <s v="DSPE"/>
    <s v="LC"/>
    <s v="MS/MS"/>
    <s v="Q-TOF"/>
    <s v="Electrospray Ionisation (ESI)"/>
    <s v="+"/>
    <s v="Fully identified (SANTE 11945/2015)"/>
    <s v="&lt;0.1"/>
    <s v="-4.6"/>
    <s v="accurate mass, product ions"/>
    <s v="Yes"/>
    <s v="0.005"/>
    <s v="Yes"/>
    <s v="Sciex 6600"/>
    <s v="Agilent Poroshell 120 EC C18 3x50mm 2.7um"/>
    <n v="2"/>
    <s v="Sciex OS 2.1"/>
    <n v="440"/>
    <s v="Each batch"/>
  </r>
  <r>
    <x v="41"/>
    <s v="Oxadiargyl"/>
    <x v="29"/>
    <n v="4.1000000000000002E-2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167"/>
    <s v="Each batch"/>
  </r>
  <r>
    <x v="22"/>
    <s v="Oxadiargyl"/>
    <x v="29"/>
    <n v="2.8000000000000001E-2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+"/>
    <s v="Fully identified (SANTE 11945/2015)"/>
    <m/>
    <m/>
    <s v="2 transisions"/>
    <s v="Yes"/>
    <n v="0.01"/>
    <s v="No"/>
    <s v="Agilent"/>
    <s v="C18"/>
    <n v="2"/>
    <s v="MassHunter"/>
    <n v="411"/>
    <m/>
  </r>
  <r>
    <x v="42"/>
    <s v="Oxadiargyl"/>
    <x v="29"/>
    <n v="3.3000000000000002E-2"/>
    <s v="solvent based-single level"/>
    <n v="18"/>
    <s v="Acetonitrile"/>
    <m/>
    <m/>
    <s v="No"/>
    <s v="Mechanical"/>
    <n v="1200"/>
    <s v="None"/>
    <s v="LC"/>
    <s v="MS/MS"/>
    <s v="Q-trap"/>
    <s v="Electrospray Ionisation (ESI)"/>
    <s v="+"/>
    <s v="Fully identified (SANTE 11945/2015)"/>
    <n v="6"/>
    <m/>
    <s v="MS/MS spectrum + 3 transitions"/>
    <s v="Yes"/>
    <n v="5.0000000000000001E-3"/>
    <s v="No"/>
    <s v="Qtrap 6500+"/>
    <s v="HSST11"/>
    <n v="0.5"/>
    <s v="Sciex OS"/>
    <n v="371"/>
    <s v="Each batch"/>
  </r>
  <r>
    <x v="44"/>
    <s v="Oxadiargyl"/>
    <x v="29"/>
    <n v="4.4999999999999998E-2"/>
    <s v="solvent based-multiple level"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Yes"/>
    <n v="0.01"/>
    <s v="Yes"/>
    <s v="Q-Exactive"/>
    <s v="Thermo Accucore C18"/>
    <n v="1"/>
    <s v="Tracefinder 4.1"/>
    <n v="800"/>
    <s v="Each batch"/>
  </r>
  <r>
    <x v="44"/>
    <s v="Oxadiargyl"/>
    <x v="29"/>
    <n v="4.5999999999999999E-2"/>
    <s v="solvent based-multiple level"/>
    <n v="10"/>
    <s v="Acetonitrile"/>
    <m/>
    <m/>
    <s v="No"/>
    <s v="Mechanical"/>
    <n v="600"/>
    <s v="DSP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Agilent 6470"/>
    <s v="Zorbax EclipsePlus C18"/>
    <n v="1"/>
    <s v="Masshunter Quant B.10"/>
    <n v="274"/>
    <s v="Each batch"/>
  </r>
  <r>
    <x v="45"/>
    <s v="Oxadiargyl"/>
    <x v="29"/>
    <n v="1.6E-2"/>
    <s v="solvent based-multiple level"/>
    <n v="10"/>
    <s v="Acetonitrile"/>
    <m/>
    <m/>
    <s v="No"/>
    <m/>
    <m/>
    <s v="SPE"/>
    <s v="LC"/>
    <s v="MS/MS"/>
    <s v="triple quadrupole"/>
    <s v="Electrospray Ionisation (ESI)"/>
    <m/>
    <m/>
    <m/>
    <m/>
    <m/>
    <s v="Yes"/>
    <n v="5.0000000000000001E-3"/>
    <s v="No"/>
    <s v="Shimadzu LC-MS 8060 NX"/>
    <m/>
    <n v="2"/>
    <m/>
    <m/>
    <m/>
  </r>
  <r>
    <x v="24"/>
    <s v="oxadiargyl"/>
    <x v="29"/>
    <s v="-"/>
    <m/>
    <n v="15"/>
    <s v="Acetonitrile"/>
    <m/>
    <m/>
    <s v="Yes"/>
    <s v="Mechanical"/>
    <n v="300"/>
    <m/>
    <s v="LC"/>
    <s v="MS/MS"/>
    <s v="Q-Orbitrap"/>
    <s v="Electrospray Ionisation (ESI)"/>
    <s v="+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Once"/>
  </r>
  <r>
    <x v="33"/>
    <s v="oxadiargyl"/>
    <x v="29"/>
    <n v="3.7999999999999999E-2"/>
    <s v="matrix matched- multiple level"/>
    <n v="5"/>
    <s v="Acetonitrile"/>
    <m/>
    <m/>
    <s v="Yes"/>
    <s v="Mechanical"/>
    <n v="240"/>
    <s v="Centrifugation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UPLC-MSMS"/>
    <s v="HSS T3"/>
    <n v="2"/>
    <s v="Masslynx"/>
    <n v="350"/>
    <s v="Each batch"/>
  </r>
  <r>
    <x v="46"/>
    <s v="Oxadiargyl"/>
    <x v="29"/>
    <n v="3.9E-2"/>
    <s v="solvent based-multiple level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26"/>
    <s v="Oxadiargyl"/>
    <x v="29"/>
    <n v="3.5700000000000003E-2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47"/>
    <s v="Oxadiargyl"/>
    <x v="29"/>
    <n v="2.8000000000000001E-2"/>
    <s v="matrix matched-single level"/>
    <n v="10"/>
    <s v="Acetonitrile"/>
    <m/>
    <m/>
    <s v="No"/>
    <s v="Manual"/>
    <n v="120"/>
    <s v="SPE"/>
    <s v="L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27"/>
    <s v="Oxadiargyl"/>
    <x v="29"/>
    <n v="1.4999999999999999E-2"/>
    <s v="matrix matched- multiple level"/>
    <n v="10"/>
    <s v="Acetonitrile"/>
    <m/>
    <m/>
    <s v="Yes"/>
    <s v="Mechanical"/>
    <n v="900"/>
    <s v="Other (specify) dSPE"/>
    <s v="LC"/>
    <s v="MS/MS"/>
    <s v="triple quadrupole"/>
    <s v="Electrospray Ionisation (ESI)"/>
    <s v="+"/>
    <s v="Fully identified (SANTE 11945/2015)"/>
    <n v="5"/>
    <s v="unit"/>
    <s v="2 transition"/>
    <s v="Yes"/>
    <n v="0.01"/>
    <s v="No"/>
    <s v="Agilent 6460"/>
    <s v="Zorbax Eclipse Plus C18, 2.1*150 mm, 1.8 µm"/>
    <n v="3"/>
    <s v="MassHunter"/>
    <n v="221"/>
    <s v="Each batch"/>
  </r>
  <r>
    <x v="32"/>
    <s v="Oxadiargyl"/>
    <x v="29"/>
    <n v="4.2999999999999997E-2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3"/>
    <s v="Penflufen"/>
    <x v="30"/>
    <n v="5.2999999999999999E-2"/>
    <s v="solvent based-multiple level"/>
    <n v="10"/>
    <s v="Acetonitrile"/>
    <m/>
    <m/>
    <s v="No"/>
    <s v="Mechanical"/>
    <n v="120"/>
    <s v="Liquid-Liquid Partitioning"/>
    <s v="GC"/>
    <s v="MS"/>
    <s v="TOF"/>
    <s v="Electron Impact (EI)"/>
    <m/>
    <s v="Fully identified (SANTE 11945/2015)"/>
    <n v="5"/>
    <m/>
    <s v="Match between spectrum in sample and calibration standard: 964"/>
    <s v="Yes"/>
    <n v="0.01"/>
    <s v="Yes"/>
    <s v="LECO Pegasus 4D"/>
    <s v="DB5-MS (30mx0,25mmx0,25um) in 1st dimension, BPX-50 (2mx0,1mmx0,1um) in 2nd dimension"/>
    <n v="10"/>
    <s v="ChromaTOF"/>
    <m/>
    <s v="Each batch"/>
  </r>
  <r>
    <x v="37"/>
    <s v="Penflufen"/>
    <x v="30"/>
    <n v="5.3982985305491116E-2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"/>
    <n v="-0.1"/>
    <s v="318.19762,  _x0009_141.04587,  _x000a_234.10372"/>
    <s v="Yes"/>
    <n v="0.01"/>
    <s v="No"/>
    <s v="Bruker QTOF Compact"/>
    <s v="Thermo Acclaim C18"/>
    <n v="10"/>
    <s v="Bruker TASQ"/>
    <s v="~700"/>
    <s v="Each batch"/>
  </r>
  <r>
    <x v="5"/>
    <s v="Penflufen"/>
    <x v="30"/>
    <n v="4.3999999999999997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Penflufen"/>
    <x v="30"/>
    <n v="4.9799999999999997E-2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+"/>
    <s v="Fully identified (SANTE 11945/2015)"/>
    <n v="0.09"/>
    <m/>
    <s v="2 transitions"/>
    <s v="Yes"/>
    <n v="0.01"/>
    <s v="No"/>
    <s v="Sciex Triple Quad 3500"/>
    <s v="Waters -Atlantis T3, 5µm - 2.1x50mm"/>
    <n v="10"/>
    <s v="Analyst"/>
    <s v="about 400"/>
    <s v="Each batch"/>
  </r>
  <r>
    <x v="6"/>
    <s v="Penflufen"/>
    <x v="30"/>
    <n v="0.05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.01"/>
    <n v="0.30980000000000002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Penflufen"/>
    <x v="30"/>
    <n v="5.935E-2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3"/>
    <n v="0.46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7"/>
    <s v="penflufen"/>
    <x v="30"/>
    <n v="5.3999999999999999E-2"/>
    <s v="matrix matched- multiple level"/>
    <n v="10"/>
    <s v="Acetonitrile"/>
    <m/>
    <m/>
    <s v="No"/>
    <s v="Mechanical"/>
    <n v="300"/>
    <s v="DSPE"/>
    <s v="GC"/>
    <s v="MS/MS"/>
    <s v="triple quadrupole"/>
    <s v="Electron Impact (EI)"/>
    <m/>
    <s v="Fully identified (SANTE 11945/2015)"/>
    <n v="0"/>
    <m/>
    <m/>
    <s v="Yes"/>
    <n v="0.01"/>
    <s v="No"/>
    <s v="Agilent 7000D"/>
    <s v="DB5MS"/>
    <n v="2"/>
    <s v="Masshunter"/>
    <n v="220"/>
    <s v="Each batch"/>
  </r>
  <r>
    <x v="8"/>
    <s v="Penflufen"/>
    <x v="30"/>
    <n v="3.4000000000000002E-2"/>
    <s v="matrix matched- multiple level"/>
    <n v="10"/>
    <s v="Other (Ethylacetate + 1 % acetic acid)"/>
    <m/>
    <m/>
    <s v="No"/>
    <s v="Mechanical"/>
    <n v="360"/>
    <s v="Other (µ SPE)"/>
    <s v="GC"/>
    <s v="MS/MS"/>
    <s v="triple quadrupole"/>
    <s v="Electron Impact (EI)"/>
    <s v="+"/>
    <s v="Fully identified (SANTE 11945/2015)"/>
    <m/>
    <m/>
    <s v="2 transitions"/>
    <s v="Yes"/>
    <n v="1E-3"/>
    <s v="No"/>
    <s v="Thermo TSQ 9610"/>
    <s v="db-5ms UI"/>
    <n v="3"/>
    <s v="TraceFinder"/>
    <n v="215"/>
    <s v="Each batch"/>
  </r>
  <r>
    <x v="9"/>
    <s v="Penflufen"/>
    <x v="30"/>
    <n v="3.9750000000000001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Penflufen"/>
    <x v="30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Penflufen"/>
    <x v="30"/>
    <n v="5.1999999999999998E-2"/>
    <s v="matrix matched- multiple level"/>
    <n v="10"/>
    <s v="Acetonitrile"/>
    <m/>
    <m/>
    <s v="Yes"/>
    <s v="Mechanical"/>
    <n v="900"/>
    <m/>
    <s v="LC"/>
    <s v="MS/MS"/>
    <s v="triple quadrupole"/>
    <s v="Electrospray Ionisation (ESI)"/>
    <s v="+"/>
    <s v="Fully identified (SANTE 11945/2015)"/>
    <n v="0.06"/>
    <m/>
    <s v="2 transitions"/>
    <s v="Yes"/>
    <n v="5.0000000000000001E-3"/>
    <s v="No"/>
    <s v="AB Sciex 6500+Qtrap"/>
    <s v="Pursuit XRs Ultra"/>
    <n v="0.5"/>
    <s v="Analyst/OS"/>
    <s v="ca. 350"/>
    <s v="Each batch"/>
  </r>
  <r>
    <x v="11"/>
    <s v="Penflufen"/>
    <x v="30"/>
    <n v="4.5999999999999999E-2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0.01"/>
    <s v="No"/>
    <s v="Waters Xevo TQ-XS"/>
    <s v="Waters HSS T3, 150 x 2.1mm, 1.8 µm"/>
    <n v="2"/>
    <s v="TargetLynx"/>
    <n v="523"/>
    <s v="Each batch"/>
  </r>
  <r>
    <x v="50"/>
    <s v="Penflufen"/>
    <x v="30"/>
    <n v="5.0799999999999998E-2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12"/>
    <s v="Penflufen"/>
    <x v="30"/>
    <n v="5.9666666666666666E-2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Penflufen"/>
    <x v="30"/>
    <n v="4.3999999999999997E-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4"/>
    <s v="Penflufen"/>
    <x v="30"/>
    <n v="5.4102601923317298E-2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+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15"/>
    <s v="Penflufen"/>
    <x v="30"/>
    <n v="7.4999999999999997E-2"/>
    <s v="matrix matched-single level"/>
    <n v="10"/>
    <s v="Acetonitrile"/>
    <m/>
    <m/>
    <s v="No"/>
    <s v="Mechanical"/>
    <n v="600"/>
    <s v="SPE"/>
    <s v="LC"/>
    <s v="MS/MS"/>
    <s v="Q-Orbitrap"/>
    <s v="Electrospray Ionisation (ESI)"/>
    <s v="+"/>
    <s v="Fully identified (SANTE 11945/2017)"/>
    <n v="-6.1617600000000001"/>
    <n v="-0.53825000000000001"/>
    <s v="Accurate Mass=318.19762"/>
    <s v="Yes"/>
    <n v="5.0000000000000001E-3"/>
    <s v="Yes"/>
    <s v="Thermofisher QExactive"/>
    <s v="Accucore aQ"/>
    <n v="5"/>
    <s v="Tracefinder"/>
    <n v="797"/>
    <s v="Each batch"/>
  </r>
  <r>
    <x v="17"/>
    <s v="Penflufen"/>
    <x v="30"/>
    <n v="4.9000000000000002E-2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-0.1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18"/>
    <s v="Penflufen"/>
    <x v="30"/>
    <n v="5.2999999999999999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40"/>
    <s v="Penflufen"/>
    <x v="30"/>
    <n v="4.8000000000000001E-2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19"/>
    <s v="Penflufen"/>
    <x v="30"/>
    <n v="4.9000000000000002E-2"/>
    <s v="matrix matched- multiple level"/>
    <n v="10"/>
    <s v="Acetonitrile"/>
    <m/>
    <m/>
    <s v="No"/>
    <s v="Mechanical"/>
    <n v="120"/>
    <s v="None"/>
    <s v="GC"/>
    <s v="MS/MS"/>
    <s v="triple quadrupole"/>
    <s v="Electron Impact (EI)"/>
    <s v="+"/>
    <s v="Fully identified (SANTE 11945/2015)"/>
    <n v="0.1"/>
    <m/>
    <m/>
    <s v="Yes"/>
    <n v="3.0000000000000001E-3"/>
    <s v="No"/>
    <s v="Agilent 7000"/>
    <s v="HP-5 MS"/>
    <n v="1"/>
    <s v="Mass Hunter"/>
    <n v="220"/>
    <s v="Each batch"/>
  </r>
  <r>
    <x v="20"/>
    <s v="Penflufen"/>
    <x v="30"/>
    <n v="0.04"/>
    <s v="matrix matched- multiple level"/>
    <n v="10"/>
    <s v="Acetonitrile"/>
    <m/>
    <m/>
    <s v="No"/>
    <s v="Mechanical"/>
    <n v="1200"/>
    <s v="DSPE"/>
    <s v="GC"/>
    <s v="MS"/>
    <s v="Q-Orbitrap"/>
    <s v="Electron Impact (EI)"/>
    <s v="+"/>
    <s v="Fully identified (SANTE 11945/2015)"/>
    <n v="0"/>
    <s v="0.09"/>
    <s v="accurate mass"/>
    <s v="Yes"/>
    <s v="0.001"/>
    <s v="Yes"/>
    <s v="Exactive GC"/>
    <s v="Restek Rxi-5Sil MS 0.25mm, 0.25µm, 30m"/>
    <s v="1.3"/>
    <s v="TraceFinder 5.1"/>
    <n v="351"/>
    <s v="Each batch"/>
  </r>
  <r>
    <x v="21"/>
    <s v="Penflufen"/>
    <x v="30"/>
    <n v="5.3999999999999999E-2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Penflufen"/>
    <x v="30"/>
    <n v="4.9000000000000002E-2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167"/>
    <s v="Each batch"/>
  </r>
  <r>
    <x v="22"/>
    <s v="Penflufen"/>
    <x v="30"/>
    <n v="5.7000000000000002E-2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+"/>
    <s v="Fully identified (SANTE 11945/2015)"/>
    <m/>
    <m/>
    <s v="2 transisions"/>
    <s v="Yes"/>
    <n v="0.01"/>
    <s v="No"/>
    <s v="Agilent"/>
    <s v="C18"/>
    <n v="2"/>
    <s v="MassHunter"/>
    <n v="411"/>
    <m/>
  </r>
  <r>
    <x v="43"/>
    <s v="Penflufen"/>
    <x v="30"/>
    <n v="3.6999999999999998E-2"/>
    <s v="matrix matched- multiple level"/>
    <n v="10"/>
    <s v="ACN"/>
    <m/>
    <m/>
    <s v="No"/>
    <s v="Mechanical"/>
    <n v="300"/>
    <s v="DSPE"/>
    <s v="LC"/>
    <s v="MS/MS"/>
    <s v="triple quadrupole"/>
    <s v="Electrospray Ionisation (ESI)"/>
    <s v="+"/>
    <s v="Fully identified (SANTE 11945/2015)"/>
    <m/>
    <m/>
    <n v="2"/>
    <s v="Yes"/>
    <n v="0.01"/>
    <s v="No"/>
    <s v="Waters XEVO TQXS micro"/>
    <m/>
    <n v="2"/>
    <s v="Masslynx 4,4"/>
    <n v="400"/>
    <s v="Each batch"/>
  </r>
  <r>
    <x v="44"/>
    <s v="Penflufen"/>
    <x v="30"/>
    <n v="5.3999999999999999E-2"/>
    <s v="solvent based-multiple level"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Yes"/>
    <n v="0.01"/>
    <s v="Yes"/>
    <s v="Q-Exactive"/>
    <s v="Thermo Accucore C18"/>
    <n v="1"/>
    <s v="Tracefinder 4.1"/>
    <n v="800"/>
    <s v="Each batch"/>
  </r>
  <r>
    <x v="44"/>
    <s v="Penflufen"/>
    <x v="30"/>
    <n v="5.2999999999999999E-2"/>
    <s v="solvent based-multiple level"/>
    <n v="10"/>
    <s v="Acetonitrile"/>
    <m/>
    <m/>
    <s v="No"/>
    <s v="Mechanical"/>
    <n v="600"/>
    <s v="DSP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Agilent 6470"/>
    <s v="Zorbax EclipsePlus C18"/>
    <n v="1"/>
    <s v="Masshunter Quant B.10"/>
    <n v="274"/>
    <s v="Each batch"/>
  </r>
  <r>
    <x v="45"/>
    <s v="Penflufen"/>
    <x v="30"/>
    <n v="0.04"/>
    <s v="solvent based-multiple level"/>
    <n v="10"/>
    <s v="Acetonitrile"/>
    <m/>
    <m/>
    <s v="No"/>
    <m/>
    <m/>
    <s v="SPE"/>
    <s v="LC"/>
    <s v="MS/MS"/>
    <s v="triple quadrupole"/>
    <s v="Electrospray Ionisation (ESI)"/>
    <m/>
    <m/>
    <m/>
    <m/>
    <m/>
    <s v="Yes"/>
    <n v="5.0000000000000001E-3"/>
    <s v="No"/>
    <s v="Shimadzu LC-MS 8060 NX"/>
    <m/>
    <n v="2"/>
    <m/>
    <m/>
    <m/>
  </r>
  <r>
    <x v="24"/>
    <s v="penflufen"/>
    <x v="30"/>
    <n v="5.0999999999999997E-2"/>
    <s v="matrix matched- multiple level"/>
    <n v="15"/>
    <s v="Acetonitrile"/>
    <m/>
    <m/>
    <s v="Yes"/>
    <s v="Mechanical"/>
    <n v="300"/>
    <m/>
    <s v="LC"/>
    <s v="MS/MS"/>
    <s v="Q-Orbitrap"/>
    <s v="Electrospray Ionisation (ESI)"/>
    <s v="+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Each batch"/>
  </r>
  <r>
    <x v="25"/>
    <s v="Penflufen"/>
    <x v="30"/>
    <s v="0.060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318.0&gt;115.0; 318.0&gt;141.0"/>
    <s v="Yes"/>
    <s v="0.01"/>
    <s v="No"/>
    <s v="LC: Agilent 1260, MS/MS: ABSciex 5500"/>
    <s v="InfinityLab Poroshell 120"/>
    <n v="5"/>
    <s v="ABSciex Analyst (LC), MultiTrace (Evaluation"/>
    <n v="500"/>
    <s v="Each batch"/>
  </r>
  <r>
    <x v="46"/>
    <s v="Penflufen"/>
    <x v="30"/>
    <n v="5.0999999999999997E-2"/>
    <s v="solvent based-multiple level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35"/>
    <s v="PENFLUFEN"/>
    <x v="30"/>
    <n v="6.9000000000000006E-2"/>
    <s v="matrix matched- multiple level"/>
    <n v="10"/>
    <s v="Acetonitrile"/>
    <m/>
    <m/>
    <s v="No"/>
    <s v="Mechanical"/>
    <n v="180"/>
    <s v="None"/>
    <s v="LC"/>
    <s v="MS/MS"/>
    <s v="triple quadrupole"/>
    <s v="Electrospray Ionisation (ESI)"/>
    <s v="-"/>
    <s v="Fully identified (SANTE 11945/2015)"/>
    <n v="10"/>
    <m/>
    <s v="2 TRANSITIONS"/>
    <s v="Yes"/>
    <n v="3.0000000000000001E-3"/>
    <s v="No"/>
    <s v="6470 LC/TQ"/>
    <s v="C18"/>
    <n v="5"/>
    <s v="MASSHUNTER"/>
    <n v="414"/>
    <s v="Each sample"/>
  </r>
  <r>
    <x v="26"/>
    <s v="Penflufen"/>
    <x v="30"/>
    <n v="6.8099999999999994E-2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27"/>
    <s v="Penflufen"/>
    <x v="30"/>
    <n v="1.4999999999999999E-2"/>
    <s v="matrix matched- multiple level"/>
    <n v="10"/>
    <s v="Acetonitrile"/>
    <m/>
    <m/>
    <s v="Yes"/>
    <s v="Mechanical"/>
    <n v="900"/>
    <s v="Other (specify) dSPE"/>
    <s v="LC"/>
    <s v="MS/MS"/>
    <s v="triple quadrupole"/>
    <s v="Electrospray Ionisation (ESI)"/>
    <s v="+"/>
    <s v="Fully identified (SANTE 11945/2015)"/>
    <n v="5"/>
    <s v="unit"/>
    <s v="2 transition"/>
    <s v="Yes"/>
    <n v="0.01"/>
    <s v="No"/>
    <s v="Agilent 6460"/>
    <s v="Zorbax Eclipse Plus C18, 2.1*150 mm, 1.8 µm"/>
    <n v="3"/>
    <s v="MassHunter"/>
    <n v="221"/>
    <s v="Each batch"/>
  </r>
  <r>
    <x v="30"/>
    <s v="Penflufen"/>
    <x v="30"/>
    <n v="5.2999999999999999E-2"/>
    <s v="solvent based-multiple level"/>
    <n v="10"/>
    <s v="Acetone"/>
    <s v="Petroleum ether"/>
    <s v="Dichloromethane"/>
    <s v="No"/>
    <s v="Mechanical"/>
    <n v="120"/>
    <s v="None"/>
    <s v="LC"/>
    <s v="MS/MS"/>
    <s v="triple quadrupole"/>
    <s v="Electrospray Ionisation (ESI)"/>
    <s v="+"/>
    <s v="Fully identified (SANTE 11945/2015)"/>
    <n v="12"/>
    <n v="100"/>
    <s v="318.2 --&gt; 234.1"/>
    <s v="Yes"/>
    <n v="0.01"/>
    <s v="No"/>
    <s v="Sciex TQ-5500 + Agilent 1290-Series"/>
    <s v="C18 Kinetex"/>
    <n v="2"/>
    <s v="Analyst + OS"/>
    <s v="appr. 750"/>
    <s v="Each batch"/>
  </r>
  <r>
    <x v="34"/>
    <s v="PENFLUFEN "/>
    <x v="30"/>
    <n v="4.7E-2"/>
    <s v="matrix matched- multiple level"/>
    <n v="10"/>
    <s v="Acetonitrile"/>
    <m/>
    <m/>
    <s v="Yes"/>
    <s v="Mechanical"/>
    <n v="1500"/>
    <s v="DSPE"/>
    <s v="LC"/>
    <s v="MS/MS"/>
    <s v="triple quadrupole"/>
    <s v="Electrospray Ionisation (ESI)"/>
    <s v="+"/>
    <s v="Fully identified (SANTE 11945/2015)"/>
    <n v="0"/>
    <m/>
    <s v="2 transiciones"/>
    <s v="Yes"/>
    <n v="0.01"/>
    <s v="No"/>
    <s v="Agilent G6410"/>
    <s v="ZORBAX ECLIPSE"/>
    <n v="20"/>
    <s v="Mass Hunter"/>
    <n v="214"/>
    <s v="Each batch"/>
  </r>
  <r>
    <x v="4"/>
    <s v="penflufen  (sum of isomers)"/>
    <x v="30"/>
    <n v="4.2999999999999997E-2"/>
    <s v="matrix matched-single level"/>
    <n v="5"/>
    <s v="Water"/>
    <s v="Acetonitrile"/>
    <m/>
    <s v="Yes"/>
    <s v="Mechanical"/>
    <n v="4"/>
    <m/>
    <s v="LC"/>
    <s v="MS/MS"/>
    <s v="triple quadrupole"/>
    <s v="Electrospray Ionisation (ESI)"/>
    <s v="+"/>
    <s v="Fully identified (SANTE 11945/2015)"/>
    <s v="&lt;1"/>
    <s v=" - "/>
    <s v="2 or more transitions"/>
    <s v="Yes"/>
    <n v="2E-3"/>
    <s v="No"/>
    <s v="1290 Infinity II LC-Triple Quadrupole G6495C MS (Agilent Technologies)"/>
    <s v="Acquity HSS T3, 100 × 2,1 mm; 1,8 μm, Waters Corporation (USA)"/>
    <n v="2"/>
    <s v="MassHunter 10.0"/>
    <n v="430"/>
    <s v="Each batch"/>
  </r>
  <r>
    <x v="32"/>
    <s v="Penfuflen"/>
    <x v="30"/>
    <m/>
    <m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3"/>
    <s v="2,3,4,5,6-pentachloroanilin"/>
    <x v="31"/>
    <n v="3.0000000000000001E-3"/>
    <s v="solvent based-multiple level"/>
    <n v="10"/>
    <s v="Acetonitrile"/>
    <m/>
    <m/>
    <s v="No"/>
    <s v="Mechanical"/>
    <n v="120"/>
    <s v="Liquid-Liquid Partitioning"/>
    <s v="GC"/>
    <s v="MS"/>
    <s v="TOF"/>
    <s v="Electron Impact (EI)"/>
    <m/>
    <s v="Fully identified (SANTE 11945/2015)"/>
    <n v="5"/>
    <m/>
    <s v="Match between spectrum in sample and calibration standard: 838"/>
    <s v="Yes"/>
    <n v="0.01"/>
    <s v="Yes"/>
    <s v="LECO Pegasus 4D"/>
    <s v="DB5-MS (30mx0,25mmx0,25um) in 1st dimension, BPX-50 (2mx0,1mmx0,1um) in 2nd dimension"/>
    <n v="10"/>
    <s v="ChromaTOF"/>
    <m/>
    <s v="Each batch"/>
  </r>
  <r>
    <x v="30"/>
    <s v="Pentachlooraniline"/>
    <x v="31"/>
    <n v="3.0000000000000001E-3"/>
    <s v="solvent based-multiple level"/>
    <n v="10"/>
    <s v="Acetone"/>
    <s v="Petroleum ether"/>
    <s v="Dichloromethane"/>
    <s v="No"/>
    <s v="Mechanical"/>
    <n v="120"/>
    <s v="None"/>
    <s v="GC"/>
    <s v="MS/MS"/>
    <s v="triple quadrupole"/>
    <s v="Electron Impact (EI)"/>
    <s v="+"/>
    <s v="Fully identified (SANTE 11945/2015)"/>
    <n v="12"/>
    <n v="100"/>
    <s v="265.0 --&gt; 194.0"/>
    <s v="Yes"/>
    <n v="0.01"/>
    <s v="No"/>
    <s v="Agilent Intuvo 9000 + Agilent 7010B"/>
    <s v="VF-5-MS"/>
    <n v="2"/>
    <s v="Masshunter"/>
    <s v="appr. 750"/>
    <s v="Each batch"/>
  </r>
  <r>
    <x v="18"/>
    <s v="Pentachloranilin"/>
    <x v="31"/>
    <n v="1.2E-2"/>
    <s v="matrix matched-single level"/>
    <n v="10"/>
    <s v="Acetonitrile"/>
    <m/>
    <m/>
    <s v="No"/>
    <s v="Mechanical"/>
    <n v="60"/>
    <s v="None"/>
    <s v="GC"/>
    <s v="MS/MS"/>
    <s v="triple quadrupole"/>
    <s v="Electron Impact (EI)"/>
    <s v="+"/>
    <s v="Fully identified (SANTE 11945/2015)"/>
    <m/>
    <m/>
    <m/>
    <s v="Yes"/>
    <n v="0.01"/>
    <s v="No"/>
    <n v="7010"/>
    <s v="HP5MS"/>
    <n v="1"/>
    <s v="MassHunter"/>
    <n v="723"/>
    <s v="Daily"/>
  </r>
  <r>
    <x v="20"/>
    <s v="Pentachloranilin"/>
    <x v="31"/>
    <n v="4.0000000000000001E-3"/>
    <s v="matrix matched- multiple level"/>
    <n v="10"/>
    <s v="Acetonitrile"/>
    <m/>
    <m/>
    <s v="No"/>
    <s v="Mechanical"/>
    <n v="1200"/>
    <s v="DSPE"/>
    <s v="GC"/>
    <s v="MS"/>
    <s v="Q-Orbitrap"/>
    <s v="Electron Impact (EI)"/>
    <s v="+"/>
    <s v="Fully identified (SANTE 11945/2015)"/>
    <n v="0"/>
    <s v="-0.2"/>
    <s v="accurate mass"/>
    <s v="Yes"/>
    <s v="0.001"/>
    <s v="Yes"/>
    <s v="Exactive GC"/>
    <s v="Restek Rxi-5Sil MS 0.25mm, 0.25µm, 30m"/>
    <s v="1.3"/>
    <s v="TraceFinder 5.1"/>
    <n v="350"/>
    <s v="Each batch"/>
  </r>
  <r>
    <x v="25"/>
    <s v="Pentachloranilin"/>
    <x v="31"/>
    <s v="0.002"/>
    <s v="matrix matched-single level"/>
    <n v="5"/>
    <s v="Acetonitrile"/>
    <m/>
    <m/>
    <s v="No"/>
    <s v="Mechanical"/>
    <n v="300"/>
    <s v="SPE"/>
    <s v="GC"/>
    <s v="MS/MS"/>
    <s v="triple quadrupole"/>
    <s v="Electron Impact (EI)"/>
    <s v="+"/>
    <s v="Fully identified (SANTE 11945/2015)"/>
    <n v="0.5"/>
    <n v="1.2"/>
    <s v="265&gt;194; 265&gt;158"/>
    <s v="Yes"/>
    <s v="0.01"/>
    <s v="No"/>
    <s v="GC: Agilent 7000, MS/MS: Agilent 7890"/>
    <s v="Zebron Multiresidue 2"/>
    <n v="5"/>
    <s v="Agilent Masshunter (GC), MuliTrace (Evaluation)"/>
    <n v="255"/>
    <s v="Each batch"/>
  </r>
  <r>
    <x v="4"/>
    <s v="pentachloraniline"/>
    <x v="31"/>
    <n v="5.0000000000000001E-3"/>
    <s v="matrix matched-single level"/>
    <n v="5"/>
    <s v="Water"/>
    <s v="Acetonitrile"/>
    <m/>
    <s v="Yes"/>
    <s v="Mechanical"/>
    <n v="4"/>
    <s v="DSPE"/>
    <s v="GC"/>
    <s v="MS/MS"/>
    <s v="triple quadrupole"/>
    <s v="Electron Impact (EI)"/>
    <m/>
    <s v="Fully identified (SANTE 11945/2015)"/>
    <s v="&lt;1"/>
    <s v=" - "/>
    <s v="2 or more transitions"/>
    <s v="Yes"/>
    <n v="2E-3"/>
    <s v="No"/>
    <s v="7890B GC-7000 MS (Agilent Technologies)"/>
    <s v="HP-5 MS UI 15mx0.25mmx0.25µm  (Agilent Technologies)"/>
    <n v="2"/>
    <s v="MassHunter 10.0"/>
    <n v="200"/>
    <s v="Each batch"/>
  </r>
  <r>
    <x v="6"/>
    <s v="Pentachloraniline"/>
    <x v="31"/>
    <n v="3.0000000000000001E-3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"/>
    <n v="0.76229999999999998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1"/>
    <s v="Pentachloraniline"/>
    <x v="31"/>
    <n v="1.6999999999999999E-3"/>
    <s v="matrix matched-single level"/>
    <n v="10"/>
    <s v="Acetonitrile"/>
    <m/>
    <m/>
    <s v="Yes"/>
    <s v="Mechanical"/>
    <n v="900"/>
    <s v="DSPE"/>
    <s v="GC"/>
    <s v="MS/MS"/>
    <s v="triple quadrupole"/>
    <s v="Electron Impact (EI)"/>
    <m/>
    <s v="Fully identified (SANTE 11945/2015)"/>
    <m/>
    <m/>
    <s v="2 transitions"/>
    <s v="Yes"/>
    <n v="1E-3"/>
    <s v="No"/>
    <s v="Agilent 7010 B"/>
    <s v="HP 5ms UI"/>
    <n v="1"/>
    <s v="Mass Hunter"/>
    <s v="ca. 380"/>
    <s v="Each batch"/>
  </r>
  <r>
    <x v="1"/>
    <s v="Pentachloraniline"/>
    <x v="31"/>
    <n v="1.2999999999999999E-3"/>
    <s v="matrix matched-single level"/>
    <n v="10"/>
    <s v="Acetonitrile"/>
    <m/>
    <m/>
    <s v="Yes"/>
    <s v="Mechanical"/>
    <n v="900"/>
    <s v="DSPE"/>
    <s v="GC"/>
    <s v="MS"/>
    <s v="TOF"/>
    <s v="Electron Impact (EI)"/>
    <m/>
    <s v="Fully identified (SANTE 11945/2015)"/>
    <m/>
    <m/>
    <m/>
    <s v="Yes"/>
    <n v="1E-3"/>
    <s v="Yes"/>
    <s v="LECO Pegasus "/>
    <s v="HP 5ms UI"/>
    <n v="3"/>
    <s v="Chromatof"/>
    <s v="ca. 500"/>
    <s v="Each batch"/>
  </r>
  <r>
    <x v="2"/>
    <s v="Pentachloroaniline"/>
    <x v="31"/>
    <n v="8.6E-3"/>
    <s v="matrix matched-single level"/>
    <n v="10"/>
    <s v="Acetonitrile"/>
    <m/>
    <m/>
    <s v="No"/>
    <s v="Mechanical"/>
    <n v="60"/>
    <s v="Other (specify): PSA, C18"/>
    <s v="GC"/>
    <s v="MS/MS"/>
    <s v="triple quadrupole"/>
    <s v="Electron Impact (EI)"/>
    <m/>
    <s v="Fully identified (SANTE 11945/2015)"/>
    <m/>
    <m/>
    <s v="2 transitions"/>
    <s v="Yes"/>
    <n v="5.0000000000000001E-3"/>
    <s v="No"/>
    <s v="Agilent 8890 + Agilent 7010B"/>
    <s v="Agilent HP-5MS UI 15mx0.250mm film 0.25 µm"/>
    <n v="4"/>
    <s v="Agilent MassHunter  Quantitative Analysis (for QQQ)"/>
    <n v="495"/>
    <s v="Once a week"/>
  </r>
  <r>
    <x v="8"/>
    <s v="Pentachloroaniline"/>
    <x v="31"/>
    <n v="1E-3"/>
    <s v="matrix matched- multiple level"/>
    <n v="10"/>
    <s v="Other (Ethylacetate + 1 % acetic acid)"/>
    <m/>
    <m/>
    <s v="No"/>
    <s v="Mechanical"/>
    <n v="360"/>
    <s v="Other (µ SPE)"/>
    <s v="GC"/>
    <s v="MS/MS"/>
    <s v="triple quadrupole"/>
    <s v="Electron Impact (EI)"/>
    <s v="+"/>
    <s v="Fully identified (SANTE 11945/2015)"/>
    <m/>
    <m/>
    <s v="2 transitions"/>
    <s v="Yes"/>
    <n v="1E-3"/>
    <s v="No"/>
    <s v="Thermo TSQ 9610"/>
    <s v="db-5ms UI"/>
    <n v="3"/>
    <s v="TraceFinder"/>
    <n v="215"/>
    <s v="Each batch"/>
  </r>
  <r>
    <x v="10"/>
    <s v="Pentachloroaniline"/>
    <x v="31"/>
    <m/>
    <m/>
    <n v="5"/>
    <s v="Acetonitrile"/>
    <m/>
    <m/>
    <s v="Yes"/>
    <s v="Manual"/>
    <n v="30"/>
    <s v="Liquid-Liquid Partitioning"/>
    <s v="GC"/>
    <s v="MS"/>
    <s v="Orbitrap"/>
    <s v="Electron Impact (EI)"/>
    <s v="+"/>
    <s v="Tentatively detected"/>
    <m/>
    <n v="5"/>
    <m/>
    <s v="Yes"/>
    <n v="0.01"/>
    <s v="Yes"/>
    <s v="GC-QE"/>
    <s v="HP-5MSUI"/>
    <n v="1"/>
    <s v="GC Deconvolution"/>
    <n v="1000"/>
    <s v="Once a month"/>
  </r>
  <r>
    <x v="16"/>
    <s v="Pentachloroaniline"/>
    <x v="31"/>
    <n v="3.8999999999999998E-3"/>
    <s v="matrix matched- multiple level"/>
    <n v="10"/>
    <s v="Acetonitrile"/>
    <m/>
    <m/>
    <s v="Yes"/>
    <s v="Both"/>
    <n v="900"/>
    <s v="DSPE"/>
    <s v="GC"/>
    <s v="MS/MS"/>
    <s v="triple quadrupole"/>
    <s v="Electron Impact (EI)"/>
    <s v="+"/>
    <s v="Fully identified (SANTE 11945/2015)"/>
    <n v="6"/>
    <m/>
    <s v="2 transitions"/>
    <s v="Yes"/>
    <n v="2.5000000000000001E-3"/>
    <s v="No"/>
    <s v="Agilent 7000B"/>
    <s v="RTX CL pesticides-2"/>
    <n v="2"/>
    <s v="Mass Hunter"/>
    <n v="500"/>
    <m/>
  </r>
  <r>
    <x v="17"/>
    <s v="Pentachloroaniline"/>
    <x v="31"/>
    <s v="&lt; screening LOD"/>
    <s v="matrix matched- multiple level"/>
    <n v="10"/>
    <s v="Acetonitrile"/>
    <m/>
    <m/>
    <s v="No"/>
    <s v="Mechanical"/>
    <n v="120"/>
    <s v="DSPE"/>
    <s v="GC"/>
    <s v="MS/MS"/>
    <s v="triple quadrupole"/>
    <s v="Electron Impact (EI)"/>
    <s v="+"/>
    <s v="Fully identified (SANTE 11945/2015)"/>
    <n v="-0.2"/>
    <m/>
    <s v="2 transitions"/>
    <s v="Yes"/>
    <n v="3.0000000000000001E-3"/>
    <s v="No"/>
    <s v="Agilent Intuvo 9000 GC"/>
    <s v="HP5 MS ui"/>
    <n v="2"/>
    <s v="MassHunter 10.1.49  "/>
    <n v="350"/>
    <s v="Each batch"/>
  </r>
  <r>
    <x v="19"/>
    <s v="Pentachloroaniline"/>
    <x v="31"/>
    <n v="1.0999999999999999E-2"/>
    <s v="matrix matched- multiple level"/>
    <n v="10"/>
    <s v="Acetonitrile"/>
    <m/>
    <m/>
    <s v="No"/>
    <s v="Mechanical"/>
    <n v="120"/>
    <s v="None"/>
    <s v="GC"/>
    <s v="MS/MS"/>
    <s v="triple quadrupole"/>
    <s v="Electron Impact (EI)"/>
    <s v="+"/>
    <s v="Fully identified (SANTE 11945/2015)"/>
    <n v="0.1"/>
    <m/>
    <m/>
    <s v="Yes"/>
    <n v="3.0000000000000001E-3"/>
    <s v="No"/>
    <s v="Agilent 7000"/>
    <s v="HP-5 MS"/>
    <n v="1"/>
    <s v="Mass Hunter"/>
    <n v="220"/>
    <s v="Each batch"/>
  </r>
  <r>
    <x v="45"/>
    <s v="Pentachloroaniline"/>
    <x v="31"/>
    <n v="0.01"/>
    <s v="matrix matched- multiple level"/>
    <n v="10"/>
    <s v="Acetonitrile"/>
    <m/>
    <m/>
    <s v="No"/>
    <m/>
    <m/>
    <s v="SPE"/>
    <s v="GC"/>
    <s v="MS/MS"/>
    <s v="triple quadrupole"/>
    <s v="Electron Impact (EI)"/>
    <m/>
    <m/>
    <m/>
    <m/>
    <m/>
    <s v="Yes"/>
    <n v="5.0000000000000001E-3"/>
    <s v="No"/>
    <s v="Shimadzu GC-MS TQ-8050"/>
    <m/>
    <n v="1"/>
    <m/>
    <m/>
    <m/>
  </r>
  <r>
    <x v="24"/>
    <s v="pentachloroaniline"/>
    <x v="31"/>
    <n v="1.0999999999999999E-2"/>
    <s v="matrix matched- multiple level"/>
    <n v="15"/>
    <s v="Acetonitrile"/>
    <m/>
    <m/>
    <s v="Yes"/>
    <s v="Mechanical"/>
    <n v="300"/>
    <m/>
    <s v="GC"/>
    <s v="MS/MS"/>
    <s v="Q-Orbitrap"/>
    <s v="Electron Impact (EI)"/>
    <s v="+"/>
    <s v="Fully identified (SANTE 11945/2015)"/>
    <s v="&lt;6"/>
    <n v="5"/>
    <s v="acurate mass + 1 confirmin ion"/>
    <s v="Yes"/>
    <n v="0.01"/>
    <s v="Yes"/>
    <s v="Q-Exactive"/>
    <s v="Rxi 5-SIL-MS"/>
    <n v="3"/>
    <s v="TraceFinder 5.2"/>
    <n v="700"/>
    <s v="Each batch"/>
  </r>
  <r>
    <x v="37"/>
    <s v="Pentachloroanilline"/>
    <x v="31"/>
    <n v="0.02"/>
    <s v="solvent based-multiple level"/>
    <n v="15"/>
    <s v="Acetonitrile"/>
    <m/>
    <m/>
    <s v="No"/>
    <s v="Mechanical"/>
    <n v="120"/>
    <s v="DSPE"/>
    <s v="GC"/>
    <s v="MS/MS"/>
    <m/>
    <s v="Electron Impact (EI)"/>
    <s v="+"/>
    <s v="Fully identified (SANTE 11945/2015)"/>
    <n v="0.02"/>
    <m/>
    <s v="265-&gt;194, 265-&gt;230"/>
    <s v="Yes"/>
    <n v="0.01"/>
    <s v="No"/>
    <s v="Bruker GC-MS/MS Scion"/>
    <s v="Restek - 5Sil MS"/>
    <n v="2"/>
    <s v="MS Bruker Software"/>
    <s v="~300"/>
    <s v="Each batch"/>
  </r>
  <r>
    <x v="7"/>
    <s v="pentacloroanilina"/>
    <x v="31"/>
    <n v="3.0000000000000001E-3"/>
    <s v="matrix matched- multiple level"/>
    <n v="10"/>
    <s v="Acetonitrile"/>
    <m/>
    <m/>
    <s v="No"/>
    <s v="Mechanical"/>
    <n v="300"/>
    <s v="DSPE"/>
    <s v="GC"/>
    <s v="MS/MS"/>
    <s v="triple quadrupole"/>
    <s v="Electron Impact (EI)"/>
    <m/>
    <s v="Fully identified (SANTE 11945/2015)"/>
    <n v="0"/>
    <m/>
    <m/>
    <s v="Yes"/>
    <n v="0.01"/>
    <s v="No"/>
    <s v="Agilent 7000D"/>
    <s v="DB5MS"/>
    <n v="2"/>
    <s v="Masshunter"/>
    <n v="220"/>
    <s v="Each batch"/>
  </r>
  <r>
    <x v="36"/>
    <s v="penthiopyrad"/>
    <x v="32"/>
    <n v="0.03"/>
    <s v="matrix matched- multiple level"/>
    <n v="5"/>
    <s v="Acetonitrile"/>
    <m/>
    <m/>
    <s v="No"/>
    <s v="Both"/>
    <n v="180"/>
    <s v="Liquid-Liquid Partitioning"/>
    <s v="GC"/>
    <s v="MS/MS"/>
    <s v="triple quadrupole"/>
    <s v="Electron Impact (EI)"/>
    <s v="+"/>
    <s v="Fully identified (SANTE 11945/2015)"/>
    <m/>
    <m/>
    <m/>
    <s v="Yes"/>
    <n v="0.01"/>
    <s v="Yes"/>
    <m/>
    <m/>
    <m/>
    <m/>
    <m/>
    <m/>
  </r>
  <r>
    <x v="2"/>
    <s v="Penthiopyrad"/>
    <x v="32"/>
    <n v="0.03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m/>
    <s v="Fully identified (SANTE 11945/2015)"/>
    <m/>
    <m/>
    <s v="2 transitions"/>
    <s v="Yes"/>
    <n v="5.0000000000000001E-3"/>
    <s v="No"/>
    <s v="Agilent 1290 + Agilent 6470"/>
    <s v="Zorbax Eclipse Plus C18 RRHD 2.1x150mm 1.8 µm"/>
    <n v="5"/>
    <s v="Agilent MassHunter  Quantitative Analysis (for QQQ)"/>
    <n v="495"/>
    <s v="Once a week"/>
  </r>
  <r>
    <x v="3"/>
    <s v="Penthiopyrad"/>
    <x v="32"/>
    <n v="4.4999999999999998E-2"/>
    <s v="solvent based-multiple level"/>
    <n v="10"/>
    <s v="Acetonitrile"/>
    <m/>
    <m/>
    <s v="No"/>
    <s v="Mechanical"/>
    <n v="120"/>
    <s v="Liquid-Liquid Partitioning"/>
    <s v="LC"/>
    <s v="MS/MS"/>
    <s v="triple quadrupole"/>
    <s v="Electrospray Ionisation (ESI)"/>
    <s v="+"/>
    <s v="Fully identified (SANTE 11945/2015)"/>
    <n v="10"/>
    <m/>
    <s v="360/276, 360/256"/>
    <s v="Yes"/>
    <n v="0.01"/>
    <s v="No"/>
    <s v="Sciex 6500+ QTRAP"/>
    <s v="Atlantis T3, 2,1x100 mm, 3um"/>
    <n v="2"/>
    <s v="Analyst/MultiQuant"/>
    <m/>
    <s v="Each batch"/>
  </r>
  <r>
    <x v="37"/>
    <s v="Penthiopyrad"/>
    <x v="32"/>
    <n v="3.0562060889929736E-2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"/>
    <n v="-0.8"/>
    <s v="360.13519,  _x0009_177.02588,  _x000a_256.03392"/>
    <s v="Yes"/>
    <n v="0.01"/>
    <s v="No"/>
    <s v="Bruker QTOF Compact"/>
    <s v="Thermo Acclaim C18"/>
    <n v="10"/>
    <s v="Bruker TASQ"/>
    <s v="~700"/>
    <s v="Each batch"/>
  </r>
  <r>
    <x v="38"/>
    <s v="Penthiopyrad"/>
    <x v="32"/>
    <n v="2.5999999999999999E-2"/>
    <s v="solvent based-multiple level"/>
    <n v="10"/>
    <s v="Acetonitrile"/>
    <m/>
    <m/>
    <s v="No"/>
    <s v="Both"/>
    <s v="25 MIN"/>
    <s v="DSPE"/>
    <s v="LC"/>
    <s v="MS/MS"/>
    <s v="triple quadrupole"/>
    <s v="Electrospray Ionisation (ESI)"/>
    <m/>
    <s v="Fully identified (SANTE 11945/2015)"/>
    <m/>
    <m/>
    <s v="2 TRANSITIONS"/>
    <s v="Yes"/>
    <n v="0.01"/>
    <m/>
    <s v="LC MS MS SHIMADZU 8060 NEXERA"/>
    <s v="BIPHENYL"/>
    <n v="2"/>
    <s v="LABSOLUTIONS "/>
    <n v="397"/>
    <m/>
  </r>
  <r>
    <x v="4"/>
    <s v="penthiopyrad"/>
    <x v="32"/>
    <n v="2.5999999999999999E-2"/>
    <s v="matrix matched-single level"/>
    <n v="5"/>
    <s v="Water"/>
    <s v="Acetonitrile"/>
    <m/>
    <s v="Yes"/>
    <s v="Mechanical"/>
    <n v="4"/>
    <m/>
    <s v="LC"/>
    <s v="MS/MS"/>
    <s v="triple quadrupole"/>
    <s v="Electrospray Ionisation (ESI)"/>
    <s v="+"/>
    <s v="Fully identified (SANTE 11945/2015)"/>
    <s v="&lt;1"/>
    <s v=" - "/>
    <s v="2 or more transitions"/>
    <s v="Yes"/>
    <n v="2E-3"/>
    <s v="No"/>
    <s v="1290 Infinity II LC-Triple Quadrupole G6495C MS (Agilent Technologies)"/>
    <s v="Acquity HSS T3, 100 × 2,1 mm; 1,8 μm, Waters Corporation (USA)"/>
    <n v="2"/>
    <s v="MassHunter 10.0"/>
    <n v="430"/>
    <s v="Each batch"/>
  </r>
  <r>
    <x v="5"/>
    <s v="Penthiopyrad"/>
    <x v="32"/>
    <n v="2.5000000000000001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Penthiopyrad"/>
    <x v="32"/>
    <n v="3.2000000000000001E-2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+"/>
    <s v="Fully identified (SANTE 11945/2015)"/>
    <n v="1.7000000000000001E-2"/>
    <m/>
    <s v="2 transitions"/>
    <s v="Yes"/>
    <n v="0.01"/>
    <s v="No"/>
    <s v="Sciex Triple Quad 3500"/>
    <s v="Waters -Atlantis T3, 5µm - 2.1x50mm"/>
    <n v="10"/>
    <s v="Analyst"/>
    <s v="about 400"/>
    <s v="Each batch"/>
  </r>
  <r>
    <x v="6"/>
    <s v="Penthiopyrad"/>
    <x v="32"/>
    <n v="3.1E-2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.02"/>
    <n v="-6.7470000000000002E-2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Penthiopyrad"/>
    <x v="32"/>
    <n v="3.075E-2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4"/>
    <n v="0.38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8"/>
    <s v="Penthiopyrad"/>
    <x v="32"/>
    <n v="1.7999999999999999E-2"/>
    <s v="solvent based-multiple level"/>
    <n v="10"/>
    <s v="Other (Ethylacetate + 1 % acetic acid)"/>
    <m/>
    <m/>
    <s v="No"/>
    <s v="Mechanical"/>
    <n v="360"/>
    <s v="None"/>
    <s v="LC"/>
    <s v="MS/MS"/>
    <s v="triple quadrupole"/>
    <s v="Electrospray Ionisation (ESI)"/>
    <s v="+"/>
    <s v="Fully identified (SANTE 11945/2015)"/>
    <m/>
    <m/>
    <s v="2 transitions"/>
    <s v="Yes"/>
    <n v="1E-3"/>
    <s v="No"/>
    <s v="Agilent 6495 C"/>
    <s v="Waters HSS T3"/>
    <n v="2"/>
    <s v="Mass Hunter"/>
    <n v="354"/>
    <s v="Each batch"/>
  </r>
  <r>
    <x v="9"/>
    <s v="Penthiopyrad"/>
    <x v="32"/>
    <n v="2.4250000000000001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Penthiopyrad"/>
    <x v="32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Penthiopyrad"/>
    <x v="32"/>
    <n v="2.81E-2"/>
    <s v="matrix matched- multiple level"/>
    <n v="10"/>
    <s v="Acetonitrile"/>
    <m/>
    <m/>
    <s v="Yes"/>
    <s v="Mechanical"/>
    <n v="900"/>
    <s v="DSPE"/>
    <s v="GC"/>
    <s v="MS/MS"/>
    <s v="triple quadrupole"/>
    <s v="Electron Impact (EI)"/>
    <m/>
    <s v="Fully identified (SANTE 11945/2015)"/>
    <m/>
    <m/>
    <s v="2 transitions"/>
    <s v="Yes"/>
    <n v="5.0000000000000001E-3"/>
    <s v="No"/>
    <s v="Agilent 7010 B"/>
    <s v="HP 5ms UI"/>
    <n v="1"/>
    <s v="Mass Hunter"/>
    <s v="ca. 380"/>
    <s v="Each batch"/>
  </r>
  <r>
    <x v="1"/>
    <s v="Penthiopyrad"/>
    <x v="32"/>
    <n v="2.75E-2"/>
    <s v="matrix matched- multiple level"/>
    <n v="10"/>
    <s v="Acetonitrile"/>
    <m/>
    <m/>
    <s v="Yes"/>
    <s v="Mechanical"/>
    <n v="900"/>
    <s v="DSPE"/>
    <s v="GC"/>
    <s v="MS"/>
    <s v="TOF"/>
    <s v="Electron Impact (EI)"/>
    <m/>
    <s v="Fully identified (SANTE 11945/2015)"/>
    <m/>
    <m/>
    <m/>
    <s v="Yes"/>
    <n v="5.0000000000000001E-3"/>
    <s v="Yes"/>
    <s v="LECO Pegasus "/>
    <s v="HP 5ms UI"/>
    <n v="3"/>
    <s v="Chromatof"/>
    <s v="ca. 500"/>
    <s v="Each batch"/>
  </r>
  <r>
    <x v="11"/>
    <s v="Penthiopyrad"/>
    <x v="32"/>
    <n v="2.8000000000000001E-2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0.01"/>
    <s v="No"/>
    <s v="Waters Xevo TQ-XS"/>
    <s v="Waters HSS T3, 150 x 2.1mm, 1.8 µm"/>
    <n v="2"/>
    <s v="TargetLynx"/>
    <n v="523"/>
    <s v="Each batch"/>
  </r>
  <r>
    <x v="50"/>
    <s v="Penthiopyrad"/>
    <x v="32"/>
    <n v="3.49E-2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12"/>
    <s v="Penthiopyrad"/>
    <x v="32"/>
    <n v="3.6333333333333336E-2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Penthiopyrad"/>
    <x v="32"/>
    <n v="2.1000000000000001E-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4"/>
    <s v="Penthiopyrad"/>
    <x v="32"/>
    <n v="8.5907180162919181E-3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+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15"/>
    <s v="Penthiopyrad"/>
    <x v="32"/>
    <n v="5.6000000000000001E-2"/>
    <s v="matrix matched-single level"/>
    <n v="10"/>
    <s v="Acetonitrile"/>
    <m/>
    <m/>
    <s v="No"/>
    <s v="Mechanical"/>
    <n v="600"/>
    <s v="SPE"/>
    <s v="GC"/>
    <s v="MS/MS"/>
    <s v="Q-TOF"/>
    <s v="Electron Impact (EI)"/>
    <s v="+"/>
    <s v="Fully identified (SANTE 11945/2017)"/>
    <n v="-8.4"/>
    <n v="2.87"/>
    <s v="Accurate Mass=359.12792"/>
    <s v="Yes"/>
    <n v="5.0000000000000001E-3"/>
    <s v="Yes"/>
    <s v="Agilent 7890-7250"/>
    <s v="HP-5MS"/>
    <n v="1"/>
    <s v="Masshunter"/>
    <n v="686"/>
    <s v="Each batch"/>
  </r>
  <r>
    <x v="17"/>
    <s v="Penthiopyrad"/>
    <x v="32"/>
    <n v="2.7E-2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-"/>
    <s v="Fully identified (SANTE 11945/2015)"/>
    <n v="-0.1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18"/>
    <s v="Penthiopyrad"/>
    <x v="32"/>
    <n v="2.7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40"/>
    <s v="Penthiopyrad"/>
    <x v="32"/>
    <n v="2.8000000000000001E-2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19"/>
    <s v="Penthiopyrad"/>
    <x v="32"/>
    <n v="3.4000000000000002E-2"/>
    <s v="matrix matched- 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0.1"/>
    <m/>
    <m/>
    <s v="Yes"/>
    <n v="3.0000000000000001E-3"/>
    <s v="No"/>
    <s v="ABSCiex 5500"/>
    <s v="C18"/>
    <n v="2.5"/>
    <s v="Analyst"/>
    <n v="370"/>
    <s v="Each batch"/>
  </r>
  <r>
    <x v="20"/>
    <s v="Penthiopyrad"/>
    <x v="32"/>
    <n v="2.5000000000000001E-2"/>
    <s v="matrix matched- multiple level"/>
    <n v="10"/>
    <s v="Acetonitrile"/>
    <m/>
    <m/>
    <s v="No"/>
    <s v="Mechanical"/>
    <n v="1200"/>
    <s v="DSPE"/>
    <s v="GC"/>
    <s v="MS"/>
    <s v="Q-Orbitrap"/>
    <s v="Electron Impact (EI)"/>
    <s v="+"/>
    <s v="Fully identified (SANTE 11945/2015)"/>
    <n v="0"/>
    <s v="0.8"/>
    <s v="accurate mass"/>
    <s v="Yes"/>
    <s v="0.001"/>
    <s v="Yes"/>
    <s v="Exactive GC"/>
    <s v="Restek Rxi-5Sil MS 0.25mm, 0.25µm, 30m"/>
    <s v="1.3"/>
    <s v="TraceFinder 5.1"/>
    <n v="350"/>
    <s v="Each batch"/>
  </r>
  <r>
    <x v="21"/>
    <s v="Penthiopyrad"/>
    <x v="32"/>
    <n v="3.5999999999999997E-2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Penthiopyrad"/>
    <x v="32"/>
    <n v="3.5000000000000003E-2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167"/>
    <s v="Each batch"/>
  </r>
  <r>
    <x v="23"/>
    <s v="Penthiopyrad"/>
    <x v="32"/>
    <n v="2.1999999999999999E-2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+"/>
    <s v="Fully identified (SANTE 11945/2015)"/>
    <m/>
    <m/>
    <m/>
    <s v="Yes"/>
    <n v="5.0000000000000001E-3"/>
    <s v="No"/>
    <s v="Agilent 6490"/>
    <m/>
    <n v="1"/>
    <s v="MassHunter"/>
    <m/>
    <s v="Daily"/>
  </r>
  <r>
    <x v="43"/>
    <s v="Penthiopyrad"/>
    <x v="32"/>
    <n v="2.4E-2"/>
    <s v="matrix matched- multiple level"/>
    <n v="10"/>
    <s v="ACN"/>
    <m/>
    <m/>
    <s v="No"/>
    <s v="Mechanical"/>
    <n v="300"/>
    <s v="DSPE"/>
    <s v="LC"/>
    <s v="MS/MS"/>
    <s v="triple quadrupole"/>
    <s v="Electrospray Ionisation (ESI)"/>
    <s v="+"/>
    <s v="Fully identified (SANTE 11945/2015)"/>
    <m/>
    <m/>
    <n v="2"/>
    <s v="Yes"/>
    <n v="0.01"/>
    <s v="No"/>
    <s v="Waters XEVO TQXS micro"/>
    <m/>
    <n v="2"/>
    <s v="Masslynx 4,7"/>
    <n v="400"/>
    <s v="Each batch"/>
  </r>
  <r>
    <x v="44"/>
    <s v="Penthiopyrad"/>
    <x v="32"/>
    <n v="3.2000000000000001E-2"/>
    <s v="solvent based-multiple level"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Yes"/>
    <n v="0.01"/>
    <s v="Yes"/>
    <s v="Q-Exactive"/>
    <s v="Thermo Accucore C18"/>
    <n v="1"/>
    <s v="Tracefinder 4.1"/>
    <n v="800"/>
    <s v="Each batch"/>
  </r>
  <r>
    <x v="44"/>
    <s v="Penthiopyrad"/>
    <x v="32"/>
    <n v="3.4000000000000002E-2"/>
    <s v="solvent based-multiple level"/>
    <n v="10"/>
    <s v="Acetonitrile"/>
    <m/>
    <m/>
    <s v="No"/>
    <s v="Mechanical"/>
    <n v="600"/>
    <s v="DSP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Agilent 6470"/>
    <s v="Zorbax EclipsePlus C18"/>
    <n v="1"/>
    <s v="Masshunter Quant B.10"/>
    <n v="274"/>
    <s v="Each batch"/>
  </r>
  <r>
    <x v="45"/>
    <s v="Penthiopyrad"/>
    <x v="32"/>
    <n v="2.7E-2"/>
    <s v="solvent based-multiple level"/>
    <n v="10"/>
    <s v="Acetonitrile"/>
    <m/>
    <m/>
    <s v="No"/>
    <m/>
    <m/>
    <s v="SPE"/>
    <s v="LC"/>
    <s v="MS/MS"/>
    <s v="triple quadrupole"/>
    <s v="Electrospray Ionisation (ESI)"/>
    <m/>
    <m/>
    <m/>
    <m/>
    <m/>
    <s v="Yes"/>
    <n v="5.0000000000000001E-3"/>
    <s v="No"/>
    <s v="Shimadzu LC-MS 8060 NX"/>
    <m/>
    <n v="2"/>
    <m/>
    <m/>
    <m/>
  </r>
  <r>
    <x v="24"/>
    <s v="penthiopyrad"/>
    <x v="32"/>
    <n v="3.3000000000000002E-2"/>
    <s v="matrix matched- multiple level"/>
    <n v="15"/>
    <s v="Acetonitrile"/>
    <m/>
    <m/>
    <s v="Yes"/>
    <s v="Mechanical"/>
    <n v="300"/>
    <m/>
    <s v="LC"/>
    <s v="MS/MS"/>
    <s v="Q-Orbitrap"/>
    <s v="Electrospray Ionisation (ESI)"/>
    <s v="+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Each batch"/>
  </r>
  <r>
    <x v="25"/>
    <s v="Penthiopyrad"/>
    <x v="32"/>
    <s v="0.028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360.0&gt;177.1; 360.0&gt;275.9"/>
    <s v="Yes"/>
    <s v="0.01"/>
    <s v="No"/>
    <s v="LC: Agilent 1260, MS/MS: ABSciex 5500"/>
    <s v="InfinityLab Poroshell 120"/>
    <n v="5"/>
    <s v="ABSciex Analyst (LC), MultiTrace (Evaluation"/>
    <n v="500"/>
    <s v="Each batch"/>
  </r>
  <r>
    <x v="33"/>
    <s v="penthiopyrad"/>
    <x v="32"/>
    <n v="2.3E-2"/>
    <s v="matrix matched- multiple level"/>
    <n v="5"/>
    <s v="Acetonitrile"/>
    <m/>
    <m/>
    <s v="Yes"/>
    <s v="Mechanical"/>
    <n v="240"/>
    <s v="Centrifugation"/>
    <s v="GC"/>
    <s v="MS/MS"/>
    <s v="triple quadrupole"/>
    <s v="Electron Impact (EI)"/>
    <s v="+"/>
    <s v="Fully identified (SANTE 11945/2015)"/>
    <m/>
    <m/>
    <s v="2 transitions"/>
    <s v="Yes"/>
    <n v="5.0000000000000001E-3"/>
    <s v="No"/>
    <s v="APGC-MSMS"/>
    <s v="Rxi-5sil MS"/>
    <n v="1"/>
    <s v="Masslynx"/>
    <n v="250"/>
    <s v="Each batch"/>
  </r>
  <r>
    <x v="46"/>
    <s v="Penthiopyrad"/>
    <x v="32"/>
    <n v="2.8000000000000001E-2"/>
    <s v="matrix matched- multiple level"/>
    <n v="10"/>
    <s v="Acetonitrile"/>
    <m/>
    <m/>
    <s v="No"/>
    <s v="Mechanical"/>
    <n v="300"/>
    <s v="SPE"/>
    <s v="GC"/>
    <s v="MS/MS"/>
    <s v="triple quadrupole"/>
    <s v="Electron Impact (EI)"/>
    <s v="+"/>
    <s v="Fully identified (SANTE 11945/2015)"/>
    <m/>
    <m/>
    <s v="2 transitions"/>
    <s v="Yes"/>
    <n v="0.01"/>
    <s v="No"/>
    <m/>
    <s v="HP5MS"/>
    <n v="2"/>
    <s v="Masshunter Quantitative Analysis"/>
    <m/>
    <s v="Daily"/>
  </r>
  <r>
    <x v="26"/>
    <s v="Penthiopyrad"/>
    <x v="32"/>
    <n v="4.0500000000000001E-2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47"/>
    <s v="Penthiopyrad"/>
    <x v="32"/>
    <n v="5.1999999999999998E-2"/>
    <s v="matrix matched-single level"/>
    <n v="10"/>
    <s v="Acetonitrile"/>
    <m/>
    <m/>
    <s v="No"/>
    <s v="Manual"/>
    <n v="120"/>
    <s v="SPE"/>
    <s v="L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27"/>
    <s v="Penthiopyrad"/>
    <x v="32"/>
    <n v="7.0000000000000007E-2"/>
    <s v="matrix matched- multiple level"/>
    <n v="10"/>
    <s v="Acetonitrile"/>
    <m/>
    <m/>
    <s v="Yes"/>
    <s v="Mechanical"/>
    <n v="900"/>
    <s v="Other (specify) dSPE"/>
    <s v="LC"/>
    <s v="MS/MS"/>
    <s v="triple quadrupole"/>
    <s v="Electrospray Ionisation (ESI)"/>
    <s v="+"/>
    <s v="Fully identified (SANTE 11945/2015)"/>
    <n v="5"/>
    <s v="unit"/>
    <s v="2 transition"/>
    <s v="Yes"/>
    <n v="0.01"/>
    <s v="No"/>
    <s v="Agilent 6460"/>
    <s v="Zorbax Eclipse Plus C18, 2.1*150 mm, 1.8 µm"/>
    <n v="3"/>
    <s v="MassHunter"/>
    <n v="221"/>
    <s v="Each batch"/>
  </r>
  <r>
    <x v="28"/>
    <s v="Penthiopyrad"/>
    <x v="32"/>
    <n v="0.03"/>
    <s v="matrix matched- multiple level"/>
    <n v="10"/>
    <s v="Acetonitrile"/>
    <m/>
    <m/>
    <s v="No"/>
    <s v="Mechanical"/>
    <n v="60"/>
    <s v="DSPE"/>
    <s v="LC"/>
    <s v="Other (specify)"/>
    <s v="Q-Orbitrap"/>
    <s v="Electrospray Ionisation (ESI)"/>
    <s v="+"/>
    <s v="Fully identified (SANTE 11945/2015)"/>
    <m/>
    <m/>
    <m/>
    <s v="Yes"/>
    <n v="5.0000000000000001E-3"/>
    <s v="Yes"/>
    <s v="Exploris 120"/>
    <s v="C18"/>
    <n v="2"/>
    <s v="TraceFinder 5.1"/>
    <n v="742"/>
    <s v="Each batch"/>
  </r>
  <r>
    <x v="29"/>
    <s v="Penthiopyrad"/>
    <x v="32"/>
    <n v="4.5999999999999999E-2"/>
    <s v="solvent based-single level"/>
    <n v="10"/>
    <s v="Acetonitrile"/>
    <m/>
    <m/>
    <s v="No"/>
    <s v="Manual"/>
    <n v="60"/>
    <s v="DSPE"/>
    <s v="LC"/>
    <s v="MS"/>
    <s v="TOF"/>
    <s v="Electrospray Ionisation (ESI)"/>
    <s v="+"/>
    <m/>
    <m/>
    <s v="20 ppm"/>
    <s v="1 transitions"/>
    <m/>
    <m/>
    <s v="Yes"/>
    <s v="Agilent 1260 infinty 6550 Q-TOF"/>
    <s v="Zorbax  Eclipse XDB-C23"/>
    <n v="1"/>
    <s v="Masshunter V10"/>
    <n v="454"/>
    <s v="Never "/>
  </r>
  <r>
    <x v="48"/>
    <s v="Penthiopyrad"/>
    <x v="32"/>
    <n v="3.6400000000000002E-2"/>
    <s v="solvent based-multiple level"/>
    <n v="10"/>
    <s v="Acetonitrile"/>
    <m/>
    <m/>
    <s v="No"/>
    <s v="Mechanical"/>
    <n v="60"/>
    <s v="Quechers"/>
    <s v="LC"/>
    <s v="MS/MS"/>
    <s v="Q-Orbitrap"/>
    <s v="Electrospray Ionisation (ESI)"/>
    <s v="+"/>
    <s v="Tentatively detected"/>
    <n v="0.2"/>
    <n v="2"/>
    <m/>
    <s v="Yes"/>
    <n v="0.01"/>
    <s v="Yes"/>
    <s v="Qexactiv Focus"/>
    <s v="Hypersil Gold 50x2.1mm 1.9µm"/>
    <n v="5"/>
    <m/>
    <n v="250"/>
    <s v="Each batch"/>
  </r>
  <r>
    <x v="30"/>
    <s v="Penthiopyrad"/>
    <x v="32"/>
    <n v="4.5999999999999999E-2"/>
    <s v="solvent based-multiple level"/>
    <n v="10"/>
    <s v="Acetone"/>
    <s v="Petroleum ether"/>
    <s v="Dichloromethane"/>
    <s v="No"/>
    <s v="Mechanical"/>
    <n v="120"/>
    <s v="None"/>
    <s v="LC"/>
    <s v="MS/MS"/>
    <s v="triple quadrupole"/>
    <s v="Electrospray Ionisation (ESI)"/>
    <s v="+"/>
    <s v="Fully identified (SANTE 11945/2015)"/>
    <n v="12"/>
    <n v="100"/>
    <s v="360.0 --&gt; 275.9"/>
    <s v="Yes"/>
    <n v="0.01"/>
    <s v="No"/>
    <s v="Sciex TQ-5500 + Agilent 1290-Series"/>
    <s v="C18 Kinetex"/>
    <n v="2"/>
    <s v="Analyst + OS"/>
    <s v="appr. 750"/>
    <s v="Each batch"/>
  </r>
  <r>
    <x v="32"/>
    <s v="Penthiopyrade"/>
    <x v="32"/>
    <n v="3.5999999999999997E-2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35"/>
    <s v="PENTIOPIRAD"/>
    <x v="32"/>
    <n v="4.7E-2"/>
    <s v="matrix matched- multiple level"/>
    <n v="10"/>
    <s v="Acetonitrile"/>
    <m/>
    <m/>
    <s v="No"/>
    <s v="Mechanical"/>
    <n v="180"/>
    <s v="None"/>
    <s v="LC"/>
    <s v="MS/MS"/>
    <s v="triple quadrupole"/>
    <s v="Electrospray Ionisation (ESI)"/>
    <s v="-"/>
    <s v="Fully identified (SANTE 11945/2015)"/>
    <n v="10"/>
    <m/>
    <s v="2 TRANSITIONS"/>
    <s v="Yes"/>
    <n v="3.0000000000000001E-3"/>
    <s v="No"/>
    <s v="6470 LC/TQ"/>
    <s v="C18"/>
    <n v="5"/>
    <s v="MASSHUNTER"/>
    <n v="414"/>
    <s v="Each sample"/>
  </r>
  <r>
    <x v="34"/>
    <s v="PENTIOPIRAD "/>
    <x v="32"/>
    <n v="3.3000000000000002E-2"/>
    <s v="matrix matched- multiple level"/>
    <n v="10"/>
    <s v="Acetonitrile"/>
    <m/>
    <m/>
    <s v="Yes"/>
    <s v="Mechanical"/>
    <n v="1500"/>
    <s v="DSPE"/>
    <s v="LC"/>
    <s v="MS/MS"/>
    <s v="triple quadrupole"/>
    <s v="Electrospray Ionisation (ESI)"/>
    <s v="+"/>
    <s v="Fully identified (SANTE 11945/2015)"/>
    <n v="0"/>
    <m/>
    <s v="2 transiciones"/>
    <s v="Yes"/>
    <n v="0.01"/>
    <s v="No"/>
    <s v="Agilent G6410"/>
    <s v="ZORBAX ECLIPSE"/>
    <n v="20"/>
    <s v="Mass Hunter"/>
    <n v="214"/>
    <s v="Each batch"/>
  </r>
  <r>
    <x v="7"/>
    <s v="pentiopyrad"/>
    <x v="32"/>
    <n v="3.4000000000000002E-2"/>
    <s v="matrix matched- multiple level"/>
    <n v="10"/>
    <s v="Acetonitrile"/>
    <m/>
    <m/>
    <s v="No"/>
    <s v="Mechanical"/>
    <n v="300"/>
    <s v="DSPE"/>
    <s v="GC"/>
    <s v="MS/MS"/>
    <s v="triple quadrupole"/>
    <s v="Electron Impact (EI)"/>
    <m/>
    <s v="Fully identified (SANTE 11945/2015)"/>
    <n v="0"/>
    <m/>
    <m/>
    <s v="Yes"/>
    <n v="0.01"/>
    <s v="No"/>
    <s v="Agilent 7000D"/>
    <s v="DB5MS"/>
    <n v="2"/>
    <s v="Masshunter"/>
    <n v="220"/>
    <s v="Each batch"/>
  </r>
  <r>
    <x v="22"/>
    <s v="Phethiopyrad"/>
    <x v="32"/>
    <n v="3.5000000000000003E-2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+"/>
    <s v="Fully identified (SANTE 11945/2015)"/>
    <m/>
    <m/>
    <s v="2 transisions"/>
    <s v="Yes"/>
    <n v="0.01"/>
    <s v="No"/>
    <s v="Agilent"/>
    <s v="C18"/>
    <n v="2"/>
    <s v="MassHunter"/>
    <n v="411"/>
    <m/>
  </r>
  <r>
    <x v="10"/>
    <s v="Phthalimide"/>
    <x v="33"/>
    <m/>
    <m/>
    <n v="5"/>
    <s v="Acetonitrile"/>
    <m/>
    <m/>
    <s v="Yes"/>
    <s v="Manual"/>
    <n v="30"/>
    <s v="Liquid-Liquid Partitioning"/>
    <s v="GC"/>
    <s v="MS"/>
    <s v="Orbitrap"/>
    <s v="Electron Impact (EI)"/>
    <s v="+"/>
    <s v="Tentatively detected"/>
    <m/>
    <n v="5"/>
    <m/>
    <s v="Yes"/>
    <n v="0.01"/>
    <s v="Yes"/>
    <s v="GC-QE"/>
    <s v="HP-5MSUI"/>
    <n v="1"/>
    <s v="GC Deconvolution"/>
    <n v="1000"/>
    <s v="Once a month"/>
  </r>
  <r>
    <x v="7"/>
    <s v="quinalfos"/>
    <x v="34"/>
    <n v="0.11"/>
    <s v="matrix matched- multiple level"/>
    <n v="10"/>
    <s v="Acetonitrile"/>
    <m/>
    <m/>
    <s v="No"/>
    <s v="Mechanical"/>
    <n v="300"/>
    <s v="DSPE"/>
    <s v="GC"/>
    <s v="MS/MS"/>
    <s v="triple quadrupole"/>
    <s v="Electron Impact (EI)"/>
    <m/>
    <s v="Fully identified (SANTE 11945/2015)"/>
    <n v="0"/>
    <m/>
    <m/>
    <s v="Yes"/>
    <n v="0.01"/>
    <s v="No"/>
    <s v="Agilent 7000D"/>
    <s v="DB5MS"/>
    <n v="2"/>
    <s v="Masshunter"/>
    <n v="220"/>
    <s v="Each batch"/>
  </r>
  <r>
    <x v="34"/>
    <s v="QUINALFOS"/>
    <x v="34"/>
    <n v="7.9000000000000001E-2"/>
    <s v="matrix matched- multiple level"/>
    <n v="10"/>
    <s v="Acetonitrile"/>
    <s v="Acetato de Etilo - Ciclohexano 1:9"/>
    <m/>
    <s v="Yes"/>
    <s v="Mechanical"/>
    <n v="1500"/>
    <s v="DSPE"/>
    <s v="GC"/>
    <s v="MS/MS"/>
    <s v="triple quadrupole"/>
    <s v="Electron Impact (EI)"/>
    <s v="+"/>
    <s v="Fully identified (SANTE 11945/2015)"/>
    <n v="0"/>
    <m/>
    <s v="2 transiciones"/>
    <s v="Yes"/>
    <n v="0.01"/>
    <s v="No"/>
    <s v="Agilent 7000C"/>
    <s v="HP-5MS-UI"/>
    <n v="2"/>
    <s v="Mass Hunter"/>
    <n v="207"/>
    <s v="Each batch"/>
  </r>
  <r>
    <x v="35"/>
    <s v="QUINALFOS"/>
    <x v="34"/>
    <n v="9.8000000000000004E-2"/>
    <s v="matrix matched- multiple level"/>
    <n v="10"/>
    <s v="Acetonitrile"/>
    <m/>
    <m/>
    <s v="No"/>
    <s v="Mechanical"/>
    <n v="180"/>
    <s v="SPE"/>
    <s v="GC"/>
    <s v="MS/MS"/>
    <s v="triple quadrupole"/>
    <s v="Electron Impact (EI)"/>
    <s v="-"/>
    <s v="Fully identified (SANTE 11945/2015)"/>
    <n v="10"/>
    <m/>
    <s v="2 TRANSITIONS"/>
    <s v="Yes"/>
    <n v="3.0000000000000001E-3"/>
    <s v="No"/>
    <s v="GC/QqQ-7000"/>
    <s v="5% Diphenyl 95% dimethyl polysiloxane"/>
    <n v="1"/>
    <s v="MASSHUNTER"/>
    <n v="329"/>
    <s v="Each sample"/>
  </r>
  <r>
    <x v="30"/>
    <s v="Quinalfos"/>
    <x v="34"/>
    <n v="0.114"/>
    <s v="solvent based-multiple level"/>
    <n v="10"/>
    <s v="Acetone"/>
    <s v="Petroleum ether"/>
    <s v="Dichloromethane"/>
    <s v="No"/>
    <s v="Mechanical"/>
    <n v="120"/>
    <s v="None"/>
    <s v="GC"/>
    <s v="MS/MS"/>
    <s v="triple quadrupole"/>
    <s v="Electron Impact (EI)"/>
    <s v="+"/>
    <s v="Fully identified (SANTE 11945/2015)"/>
    <n v="12"/>
    <n v="100"/>
    <s v="146.0 --&gt; 118.0"/>
    <s v="Yes"/>
    <n v="0.01"/>
    <s v="No"/>
    <s v="Agilent Intuvo 9000 + Agilent 7010B"/>
    <s v="VF-5-MS"/>
    <n v="2"/>
    <s v="Masshunter"/>
    <s v="appr. 750"/>
    <s v="Each batch"/>
  </r>
  <r>
    <x v="36"/>
    <s v="quinalphos"/>
    <x v="34"/>
    <n v="0.107"/>
    <s v="matrix matched- multiple level"/>
    <n v="5"/>
    <s v="Acetonitrile"/>
    <m/>
    <m/>
    <s v="No"/>
    <s v="Both"/>
    <n v="180"/>
    <s v="Liquid-Liquid Partitioning"/>
    <s v="GC"/>
    <s v="MS/MS"/>
    <s v="triple quadrupole"/>
    <s v="Electron Impact (EI)"/>
    <s v="+"/>
    <s v="Fully identified (SANTE 11945/2015)"/>
    <m/>
    <m/>
    <m/>
    <s v="Yes"/>
    <n v="0.01"/>
    <s v="Yes"/>
    <m/>
    <m/>
    <n v="1"/>
    <m/>
    <m/>
    <m/>
  </r>
  <r>
    <x v="2"/>
    <s v="Quinalphos"/>
    <x v="34"/>
    <n v="0.11"/>
    <s v="matrix matched-single level"/>
    <n v="10"/>
    <s v="Acetonitrile"/>
    <m/>
    <m/>
    <s v="No"/>
    <s v="Mechanical"/>
    <n v="60"/>
    <s v="Other (specify): PSA, C18"/>
    <s v="GC"/>
    <s v="MS/MS"/>
    <s v="triple quadrupole"/>
    <s v="Electron Impact (EI)"/>
    <m/>
    <s v="Fully identified (SANTE 11945/2015)"/>
    <m/>
    <m/>
    <s v="2 transitions"/>
    <s v="Yes"/>
    <n v="5.0000000000000001E-3"/>
    <s v="No"/>
    <s v="Agilent 8890 + Agilent 7010B"/>
    <s v="Agilent HP-5MS UI 15mx0.250mm film 0.25 µm"/>
    <n v="4"/>
    <s v="Agilent MassHunter  Quantitative Analysis (for QQQ)"/>
    <n v="495"/>
    <s v="Once a week"/>
  </r>
  <r>
    <x v="3"/>
    <s v="Quinalphos"/>
    <x v="34"/>
    <n v="0.126"/>
    <s v="solvent based-multiple level"/>
    <n v="10"/>
    <s v="Acetonitrile"/>
    <m/>
    <m/>
    <s v="No"/>
    <s v="Mechanical"/>
    <n v="120"/>
    <s v="Liquid-Liquid Partitioning"/>
    <s v="GC"/>
    <s v="MS"/>
    <s v="TOF"/>
    <s v="Electron Impact (EI)"/>
    <m/>
    <s v="Fully identified (SANTE 11945/2015)"/>
    <n v="5"/>
    <m/>
    <s v="Match between spectrum in sample and calibration standard: 955"/>
    <s v="Yes"/>
    <n v="0.01"/>
    <s v="Yes"/>
    <s v="LECO Pegasus 4D"/>
    <s v="DB5-MS (30mx0,25mmx0,25um) in 1st dimension, BPX-50 (2mx0,1mmx0,1um) in 2nd dimension"/>
    <n v="10"/>
    <s v="ChromaTOF"/>
    <m/>
    <s v="Each batch"/>
  </r>
  <r>
    <x v="37"/>
    <s v="Quinalphos"/>
    <x v="34"/>
    <n v="0.3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"/>
    <n v="-0.3"/>
    <s v="299.06138,  _x0009_96.95076,  _x000a_163.03245"/>
    <s v="Yes"/>
    <n v="0.01"/>
    <s v="No"/>
    <s v="Bruker QTOF Compact"/>
    <s v="Thermo Acclaim C18"/>
    <n v="10"/>
    <s v="Bruker TASQ"/>
    <s v="~700"/>
    <s v="Each batch"/>
  </r>
  <r>
    <x v="38"/>
    <s v="Quinalphos"/>
    <x v="34"/>
    <n v="9.7000000000000003E-2"/>
    <s v="solvent based-multiple level"/>
    <n v="10"/>
    <s v="Acetonitrile"/>
    <m/>
    <m/>
    <s v="No"/>
    <s v="Both"/>
    <s v="25 MIN"/>
    <s v="DSPE"/>
    <s v="LC"/>
    <s v="MS/MS"/>
    <s v="triple quadrupole"/>
    <s v="Electrospray Ionisation (ESI)"/>
    <m/>
    <s v="Fully identified (SANTE 11945/2015)"/>
    <m/>
    <m/>
    <s v="2 TRANSITIONS"/>
    <s v="Yes"/>
    <n v="0.01"/>
    <m/>
    <s v="LC MS MS SHIMADZU 8060 NEXERA"/>
    <s v="BIPHENYL"/>
    <n v="2"/>
    <s v="LABSOLUTIONS "/>
    <n v="397"/>
    <m/>
  </r>
  <r>
    <x v="4"/>
    <s v="quinalphos"/>
    <x v="34"/>
    <n v="9.8000000000000004E-2"/>
    <s v="matrix matched-single level"/>
    <n v="5"/>
    <s v="Water"/>
    <s v="Acetonitrile"/>
    <m/>
    <s v="Yes"/>
    <s v="Mechanical"/>
    <n v="4"/>
    <s v="DSPE"/>
    <s v="GC"/>
    <s v="MS/MS"/>
    <s v="triple quadrupole"/>
    <s v="Electron Impact (EI)"/>
    <m/>
    <s v="Fully identified (SANTE 11945/2015)"/>
    <s v="&lt;1"/>
    <s v=" - "/>
    <s v="2 or more transitions"/>
    <s v="Yes"/>
    <n v="0.01"/>
    <s v="No"/>
    <s v="7890B GC-7000 MS (Agilent Technologies)"/>
    <s v="HP-5 MS UI 15mx0.25mmx0.25µm  (Agilent Technologies)"/>
    <n v="2"/>
    <s v="MassHunter 10.0"/>
    <n v="200"/>
    <s v="Each batch"/>
  </r>
  <r>
    <x v="5"/>
    <s v="Quinalphos"/>
    <x v="34"/>
    <n v="0.11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Quinalphos"/>
    <x v="34"/>
    <n v="0.16300000000000001"/>
    <s v="matrix matched- multiple level"/>
    <n v="10"/>
    <s v="Acetonitrile"/>
    <m/>
    <m/>
    <s v="No"/>
    <s v="Both"/>
    <n v="60"/>
    <s v="None"/>
    <s v="GC"/>
    <s v="MS/MS"/>
    <s v="triple quadrupole"/>
    <s v="Electron Impact (EI)"/>
    <s v="+"/>
    <s v="Fully identified (SANTE 11945/2015)"/>
    <n v="7.0000000000000001E-3"/>
    <m/>
    <s v="2 transitions"/>
    <s v="Yes"/>
    <n v="0.01"/>
    <s v="No"/>
    <s v="Agilent 7010C GC/TQ "/>
    <s v="HP-5 MS UI"/>
    <n v="1"/>
    <s v="Agilent MassHunter"/>
    <n v="106"/>
    <s v="Each batch"/>
  </r>
  <r>
    <x v="31"/>
    <s v="Quinalphos"/>
    <x v="34"/>
    <n v="9.2799999999999994E-2"/>
    <s v="matrix matched- multiple level"/>
    <n v="10"/>
    <s v="Acetonitrile"/>
    <m/>
    <m/>
    <s v="No"/>
    <s v="Both"/>
    <n v="60"/>
    <s v="None"/>
    <s v="GC"/>
    <s v="NPD "/>
    <m/>
    <s v="None"/>
    <m/>
    <s v="Fully identified (SANTE 11945/2015)"/>
    <n v="1"/>
    <m/>
    <m/>
    <s v="Yes"/>
    <n v="0.01"/>
    <s v="No"/>
    <s v="Agilent 6890"/>
    <s v="HP5"/>
    <n v="3"/>
    <s v="ChemStation"/>
    <n v="35"/>
    <s v="Each batch"/>
  </r>
  <r>
    <x v="31"/>
    <s v="Quinalphos"/>
    <x v="34"/>
    <n v="9.6600000000000005E-2"/>
    <s v="matrix matched- multiple level"/>
    <n v="10"/>
    <s v="Acetonitrile"/>
    <m/>
    <m/>
    <s v="No"/>
    <s v="Both"/>
    <n v="60"/>
    <s v="None"/>
    <s v="GC"/>
    <s v="NPD "/>
    <m/>
    <s v="None"/>
    <m/>
    <s v="Fully identified (SANTE 11945/2015)"/>
    <n v="1"/>
    <m/>
    <m/>
    <s v="Yes"/>
    <n v="0.01"/>
    <s v="No"/>
    <s v="Agilent 6890"/>
    <s v="SPB1701"/>
    <n v="5"/>
    <s v="ChemStation"/>
    <n v="35"/>
    <s v="Each batch"/>
  </r>
  <r>
    <x v="31"/>
    <s v="Quinalphos"/>
    <x v="34"/>
    <n v="9.6000000000000002E-2"/>
    <s v="matrix matched- multiple level"/>
    <n v="10"/>
    <s v="Acetonitrile"/>
    <m/>
    <m/>
    <s v="No"/>
    <s v="Both"/>
    <n v="60"/>
    <s v="None"/>
    <s v="GC"/>
    <s v="ECD "/>
    <m/>
    <s v="None"/>
    <m/>
    <s v="Fully identified (SANTE 11945/2015)"/>
    <n v="1"/>
    <m/>
    <m/>
    <s v="Yes"/>
    <n v="0.01"/>
    <s v="No"/>
    <s v="Agilent 7890"/>
    <s v="HP5"/>
    <n v="1"/>
    <s v="ChemStation"/>
    <n v="71"/>
    <s v="Each batch"/>
  </r>
  <r>
    <x v="0"/>
    <s v="Quinalphos"/>
    <x v="34"/>
    <m/>
    <s v="No"/>
    <n v="10"/>
    <s v="Acetonitrile"/>
    <s v="QuECheRS (4.0 g magnesium sulfate + 1.0 g sodium chloride + 1.0 g sodium citrate Dihydrate + 0.5 g  sodium hydrogencitrate sesquihydrate"/>
    <m/>
    <s v="No"/>
    <s v="Vortex mixing"/>
    <n v="240"/>
    <s v="QuECheRS ( 150 mg PSA, 900 mg MgSO4)"/>
    <s v="LC"/>
    <s v="MS/MS"/>
    <s v="triple quadrupole"/>
    <s v="ESI"/>
    <s v="Positive"/>
    <s v=" S/N ≥ 3; The RT of the analyte in the extract should correspond to that of the calibration standard with a tolerance of ±0.1min;_x000a_ Analyte peaks from both product ions in the extracted ion chromatograms must fully overlap_x000a_  Ion ratio from sample extracts should be within ±30 % (relative) of average of calibration standards from same sequence"/>
    <s v="± 0.1"/>
    <s v=" ± 0.05"/>
    <s v="299.0 - 147.0 _x000a_299.0 - 163.0"/>
    <s v="Yes"/>
    <s v="0.01"/>
    <s v="No"/>
    <s v="Agilent technologies 1290 Infinity II; 6495 Triple Quad LC/MS"/>
    <s v="Agilent  Pre-column UHPLC guard Zorbax Eclipse Plus C18 (2.1 x 5 mm x 1.8 µm); _x000a_Agilent Column  Zorbax Eclipse Plus C18 Rapid Resolution HD  (2.1 x 150 mm x 1.8 µm)"/>
    <n v="1"/>
    <s v="MassHunter Workstation LC/MS Data Acquisition for 6400 Series Triple Quadrupole  (Agilent technologies)"/>
    <n v="192"/>
    <s v="Each analytical session"/>
  </r>
  <r>
    <x v="6"/>
    <s v="Quinalphos"/>
    <x v="34"/>
    <n v="8.3000000000000004E-2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.03"/>
    <n v="0.17358000000000001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Quinalphos"/>
    <x v="34"/>
    <n v="0.10100000000000001"/>
    <s v="matrix matched- multiple level"/>
    <n v="11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5"/>
    <n v="0.73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8"/>
    <s v="Quinalphos"/>
    <x v="34"/>
    <n v="8.4000000000000005E-2"/>
    <s v="matrix matched- multiple level"/>
    <n v="10"/>
    <s v="Other (Ethylacetate + 1 % acetic acid)"/>
    <m/>
    <m/>
    <s v="No"/>
    <s v="Mechanical"/>
    <n v="360"/>
    <s v="Other (µ SPE)"/>
    <s v="GC"/>
    <s v="MS/MS"/>
    <s v="triple quadrupole"/>
    <s v="Electron Impact (EI)"/>
    <s v="+"/>
    <s v="Fully identified (SANTE 11945/2015)"/>
    <m/>
    <m/>
    <s v="2 transitions"/>
    <s v="Yes"/>
    <n v="1E-3"/>
    <s v="No"/>
    <s v="Thermo TSQ 9610"/>
    <s v="db-5ms UI"/>
    <n v="3"/>
    <s v="TraceFinder"/>
    <n v="215"/>
    <s v="Each batch"/>
  </r>
  <r>
    <x v="9"/>
    <s v="Quinalphos"/>
    <x v="34"/>
    <n v="9.4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Quinalphos"/>
    <x v="34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Quinalphos"/>
    <x v="34"/>
    <n v="0.123"/>
    <s v="matrix matched- multiple level"/>
    <n v="10"/>
    <s v="Acetonitrile"/>
    <m/>
    <m/>
    <s v="Yes"/>
    <s v="Mechanical"/>
    <n v="900"/>
    <m/>
    <s v="LC"/>
    <s v="MS/MS"/>
    <s v="triple quadrupole"/>
    <s v="Electrospray Ionisation (ESI)"/>
    <s v="+"/>
    <s v="Fully identified (SANTE 11945/2015)"/>
    <n v="0.06"/>
    <m/>
    <s v="2 transitions"/>
    <s v="Yes"/>
    <n v="5.0000000000000001E-3"/>
    <s v="No"/>
    <s v="AB Sciex 6500+Qtrap"/>
    <s v="Pursuit XRs Ultra"/>
    <n v="0.5"/>
    <s v="Analyst/OS"/>
    <s v="ca. 350"/>
    <s v="Each batch"/>
  </r>
  <r>
    <x v="11"/>
    <s v="Quinalphos"/>
    <x v="34"/>
    <n v="9.7000000000000003E-2"/>
    <s v="matrix matched- multiple level"/>
    <n v="10"/>
    <s v="Ethyl acetate"/>
    <m/>
    <m/>
    <s v="Yes"/>
    <s v="Mechanical"/>
    <n v="330"/>
    <s v="Filtration using 0.2 µm PTFE filters"/>
    <s v="GC"/>
    <s v="MS/MS"/>
    <s v="triple quadrupole"/>
    <s v="Electron Impact (EI)"/>
    <s v="+"/>
    <s v="Fully identified (SANTE/11312/2021 V2)"/>
    <n v="0"/>
    <m/>
    <s v="2 transitions"/>
    <s v="Yes"/>
    <n v="0.01"/>
    <s v="No"/>
    <s v="Agilent 7010"/>
    <s v="HP-5MS Ultra inert 15 m x 250 µm x 0.25 µm (x2, mid-column backflush)"/>
    <n v="1"/>
    <s v="Masshunter"/>
    <n v="523"/>
    <s v="Each batch"/>
  </r>
  <r>
    <x v="50"/>
    <s v="Quinalphos"/>
    <x v="34"/>
    <n v="0.1229"/>
    <s v="matrix matched- multiple level"/>
    <n v="10"/>
    <s v="Acetonitrile"/>
    <m/>
    <m/>
    <s v="No"/>
    <s v="Mechanical"/>
    <n v="900"/>
    <s v="DSPE"/>
    <s v="GC"/>
    <s v="MS"/>
    <s v="TOF"/>
    <s v="Electron Impact (EI)"/>
    <s v="+"/>
    <s v="Fully identified (SANTE 11945/2015)"/>
    <n v="10"/>
    <m/>
    <s v="accurate mass"/>
    <s v="Yes"/>
    <n v="5.0000000000000001E-3"/>
    <s v="Yes"/>
    <s v="Leco Pegasus HT"/>
    <s v="HP-5"/>
    <m/>
    <s v="LecoChromaTOF"/>
    <n v="830"/>
    <s v="Each batch"/>
  </r>
  <r>
    <x v="12"/>
    <s v="Quinalphos"/>
    <x v="34"/>
    <n v="9.5666666666666664E-2"/>
    <s v="matrix matched-single level"/>
    <n v="5"/>
    <s v="Acetonitrile"/>
    <m/>
    <m/>
    <s v="No"/>
    <s v="Mechanical"/>
    <n v="180"/>
    <s v="None"/>
    <s v="GC"/>
    <s v="MS/MS"/>
    <s v="triple quadrupole"/>
    <s v="Electron Impact (EI)"/>
    <s v="+"/>
    <s v="Fully identified (SANTE 11945/2015)"/>
    <n v="0.1"/>
    <m/>
    <s v="2 transitions"/>
    <s v="Yes"/>
    <n v="0.01"/>
    <s v="No"/>
    <s v="Agilent 7010"/>
    <s v="HP5-MS UI"/>
    <n v="2"/>
    <s v="MassHunte"/>
    <n v="850"/>
    <s v="Daily"/>
  </r>
  <r>
    <x v="13"/>
    <s v="Quinalphos"/>
    <x v="34"/>
    <n v="7.8E-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4"/>
    <s v="Quinalphos"/>
    <x v="34"/>
    <n v="0.09"/>
    <s v="matrix matched- multiple level"/>
    <n v="10"/>
    <s v="Acetonitrile"/>
    <m/>
    <m/>
    <s v="No"/>
    <s v="Manual"/>
    <n v="60"/>
    <s v="DSPE"/>
    <s v="GC"/>
    <s v="MS/MS"/>
    <s v="triple quadrupole"/>
    <s v="Electron Impact (EI)"/>
    <s v="+"/>
    <m/>
    <n v="12"/>
    <n v="0.3"/>
    <m/>
    <s v="Yes"/>
    <n v="0.01"/>
    <s v="No"/>
    <m/>
    <m/>
    <m/>
    <m/>
    <m/>
    <m/>
  </r>
  <r>
    <x v="39"/>
    <s v="Quinalphos"/>
    <x v="34"/>
    <n v="2.7E-2"/>
    <s v="matrix matched-single level"/>
    <n v="10.021699999999999"/>
    <s v="Ethyl acetate"/>
    <s v="Cyclohexane"/>
    <s v="Methanol"/>
    <s v="No"/>
    <s v="Both"/>
    <n v="60"/>
    <s v="Other (specify) Quechers)"/>
    <s v="GC"/>
    <s v="MS/MS"/>
    <s v="triple quadrupole"/>
    <s v="Electron Impact (EI)"/>
    <s v="+"/>
    <s v="Fully identified (SANTE 11945/2015)"/>
    <n v="2"/>
    <n v="1E-4"/>
    <s v="1 transition"/>
    <s v="Yes"/>
    <n v="0.01"/>
    <s v="Yes"/>
    <s v="Agilent"/>
    <s v="5MS"/>
    <n v="1"/>
    <s v="Chemstation"/>
    <n v="300"/>
    <s v="Each batch"/>
  </r>
  <r>
    <x v="15"/>
    <s v="Quinalphos"/>
    <x v="34"/>
    <n v="0.16500000000000001"/>
    <s v="matrix matched-single level"/>
    <n v="10"/>
    <s v="Acetonitrile"/>
    <m/>
    <m/>
    <s v="No"/>
    <s v="Mechanical"/>
    <n v="600"/>
    <s v="SPE"/>
    <s v="LC"/>
    <s v="MS/MS"/>
    <s v="Q-Orbitrap"/>
    <s v="Electrospray Ionisation (ESI)"/>
    <s v="+"/>
    <s v="Fully identified (SANTE 11945/2017)"/>
    <n v="-4.8432599999999999"/>
    <n v="-1.8673999999999999"/>
    <s v="Accurate Mass=299.06138"/>
    <s v="Yes"/>
    <n v="5.0000000000000001E-3"/>
    <s v="Yes"/>
    <s v="Thermofisher QExactive"/>
    <s v="Accucore aQ"/>
    <n v="5"/>
    <s v="Tracefinder"/>
    <n v="797"/>
    <s v="Each batch"/>
  </r>
  <r>
    <x v="16"/>
    <s v="Quinalphos"/>
    <x v="34"/>
    <m/>
    <m/>
    <n v="10"/>
    <s v="Acetonitrile"/>
    <m/>
    <m/>
    <s v="Yes"/>
    <s v="Both"/>
    <n v="900"/>
    <s v="DSPE"/>
    <s v="LC"/>
    <s v="MS/MS"/>
    <s v="Q-TOF"/>
    <s v="Electrospray Ionisation (ESI)"/>
    <s v="+"/>
    <s v="Fully identified (SANTE 11945/2015)"/>
    <n v="6"/>
    <n v="10"/>
    <s v="Accurate mass"/>
    <s v="No"/>
    <n v="5.0000000000000001E-3"/>
    <s v="Yes"/>
    <s v="Sciex 6600+"/>
    <s v="C18"/>
    <n v="5"/>
    <s v="Sciex Analyst"/>
    <n v="500"/>
    <m/>
  </r>
  <r>
    <x v="17"/>
    <s v="Quinalphos"/>
    <x v="34"/>
    <n v="0.112"/>
    <s v="matrix matched- multiple level"/>
    <n v="10"/>
    <s v="Acetonitrile"/>
    <m/>
    <m/>
    <s v="No"/>
    <s v="Mechanical"/>
    <n v="120"/>
    <s v="DSPE"/>
    <s v="GC"/>
    <s v="MS/MS"/>
    <s v="triple quadrupole"/>
    <s v="Electron Impact (EI)"/>
    <s v="+"/>
    <s v="Fully identified (SANTE 11945/2015)"/>
    <n v="0"/>
    <m/>
    <s v="2 transitions"/>
    <s v="Yes"/>
    <n v="3.0000000000000001E-3"/>
    <s v="No"/>
    <s v="Agilent Intuvo 9000 GC"/>
    <s v="HP5 MS ui"/>
    <n v="2"/>
    <s v="MassHunter 10.1.49  "/>
    <n v="350"/>
    <s v="Each batch"/>
  </r>
  <r>
    <x v="18"/>
    <s v="Quinalphos"/>
    <x v="34"/>
    <n v="0.113"/>
    <s v="matrix matched-single level"/>
    <n v="10"/>
    <s v="Acetonitrile"/>
    <m/>
    <m/>
    <s v="No"/>
    <s v="Mechanical"/>
    <n v="60"/>
    <s v="None"/>
    <s v="GC"/>
    <s v="MS/MS"/>
    <s v="triple quadrupole"/>
    <s v="Electron Impact (EI)"/>
    <s v="+"/>
    <s v="Fully identified (SANTE 11945/2015)"/>
    <m/>
    <m/>
    <m/>
    <s v="Yes"/>
    <n v="0.01"/>
    <s v="No"/>
    <n v="7010"/>
    <s v="HP5MS"/>
    <n v="1"/>
    <s v="MassHunter"/>
    <n v="723"/>
    <s v="Daily"/>
  </r>
  <r>
    <x v="40"/>
    <s v="Quinalphos"/>
    <x v="34"/>
    <n v="0.12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51"/>
    <s v="QUINALPHOS"/>
    <x v="34"/>
    <n v="0.17299999999999999"/>
    <s v="solvent based-multiple level"/>
    <n v="15"/>
    <s v="Acetone"/>
    <s v="Dichloromethane"/>
    <s v="Petroleum ether"/>
    <s v="No"/>
    <s v="Mechanical"/>
    <n v="60"/>
    <s v="Centrifugation"/>
    <s v="GC"/>
    <s v="MS"/>
    <s v="Ion trap"/>
    <s v="Electron Impact (EI)"/>
    <m/>
    <s v="Fully identified (SANTE 11945/2015)"/>
    <m/>
    <m/>
    <m/>
    <s v="Yes"/>
    <n v="0.01"/>
    <s v="No"/>
    <s v="240-MS"/>
    <s v="5MS"/>
    <n v="3"/>
    <m/>
    <n v="254"/>
    <s v="Each batch"/>
  </r>
  <r>
    <x v="19"/>
    <s v="Quinalphos"/>
    <x v="34"/>
    <n v="9.6000000000000002E-2"/>
    <s v="matrix matched- multiple level"/>
    <n v="10"/>
    <s v="Acetonitrile"/>
    <m/>
    <m/>
    <s v="No"/>
    <s v="Mechanical"/>
    <n v="120"/>
    <s v="None"/>
    <s v="GC"/>
    <s v="MS/MS"/>
    <s v="triple quadrupole"/>
    <s v="Electron Impact (EI)"/>
    <s v="+"/>
    <s v="Fully identified (SANTE 11945/2015)"/>
    <n v="0.1"/>
    <m/>
    <m/>
    <s v="Yes"/>
    <n v="3.0000000000000001E-3"/>
    <s v="No"/>
    <s v="Agilent 7000"/>
    <s v="HP-5 MS"/>
    <n v="1"/>
    <s v="Mass Hunter"/>
    <n v="220"/>
    <s v="Each batch"/>
  </r>
  <r>
    <x v="20"/>
    <s v="Quinalphos"/>
    <x v="34"/>
    <n v="0.105"/>
    <s v="matrix matched- multiple level"/>
    <n v="10"/>
    <s v="Acetonitrile"/>
    <m/>
    <m/>
    <s v="No"/>
    <s v="Mechanical"/>
    <n v="1200"/>
    <s v="DSPE"/>
    <s v="GC"/>
    <s v="MS"/>
    <s v="Q-Orbitrap"/>
    <s v="Electron Impact (EI)"/>
    <s v="+"/>
    <s v="Fully identified (SANTE 11945/2015)"/>
    <s v="0.01"/>
    <s v="0.4"/>
    <s v="accurate mass"/>
    <s v="Yes"/>
    <s v="0.005"/>
    <s v="Yes"/>
    <s v="Exactive GC"/>
    <s v="Restek Rxi-5Sil MS 0.25mm, 0.25µm, 30m"/>
    <s v="1.3"/>
    <s v="TraceFinder 5.1"/>
    <n v="350"/>
    <s v="Each batch"/>
  </r>
  <r>
    <x v="21"/>
    <s v="Quinalphos"/>
    <x v="34"/>
    <n v="0.129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Quinalphos"/>
    <x v="34"/>
    <n v="0.122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167"/>
    <s v="Each batch"/>
  </r>
  <r>
    <x v="22"/>
    <s v="Quinalphos"/>
    <x v="34"/>
    <n v="0.1"/>
    <s v="solvent based-multiple level"/>
    <n v="10"/>
    <s v="Ethyl acetate"/>
    <m/>
    <m/>
    <s v="Yes"/>
    <s v="Mechanical"/>
    <n v="1080"/>
    <s v="Liquid-Liquid Partitioning"/>
    <s v="GC"/>
    <s v="MS/MS"/>
    <s v="triple quadrupole"/>
    <s v="Electron Impact (EI)"/>
    <s v="+"/>
    <s v="Fully identified (SANTE 11945/2015)"/>
    <m/>
    <m/>
    <s v="2 transisions"/>
    <s v="Yes"/>
    <n v="0.01"/>
    <s v="No"/>
    <s v="Agilent"/>
    <s v="95%methyl5%phenyl polysiloxane"/>
    <n v="2"/>
    <s v="MassHunter"/>
    <n v="183"/>
    <m/>
  </r>
  <r>
    <x v="23"/>
    <s v="Quinalphos"/>
    <x v="34"/>
    <n v="0.09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+"/>
    <s v="Fully identified (SANTE 11945/2015)"/>
    <m/>
    <m/>
    <m/>
    <s v="Yes"/>
    <n v="5.0000000000000001E-3"/>
    <s v="No"/>
    <s v="Agilent 6490"/>
    <m/>
    <n v="1"/>
    <s v="MassHunter"/>
    <m/>
    <s v="Daily"/>
  </r>
  <r>
    <x v="42"/>
    <s v="Quinalphos"/>
    <x v="34"/>
    <n v="0.105"/>
    <s v="solvent based-single level"/>
    <n v="19"/>
    <s v="Acetonitrile"/>
    <m/>
    <m/>
    <s v="No"/>
    <s v="Mechanical"/>
    <n v="1200"/>
    <s v="None"/>
    <s v="LC"/>
    <s v="MS/MS"/>
    <s v="Q-trap"/>
    <s v="Electrospray Ionisation (ESI)"/>
    <s v="+"/>
    <s v="Fully identified (SANTE 11945/2015)"/>
    <n v="6"/>
    <m/>
    <s v="MS/MS spectrum"/>
    <s v="Yes"/>
    <n v="5.0000000000000001E-3"/>
    <s v="No"/>
    <s v="Qtrap 6500+"/>
    <s v="HSST12"/>
    <n v="0.5"/>
    <s v="Sciex OS"/>
    <n v="371"/>
    <s v="Each batch"/>
  </r>
  <r>
    <x v="43"/>
    <s v="Quinalphos"/>
    <x v="34"/>
    <n v="0.108"/>
    <s v="matrix matched- multiple level"/>
    <n v="10"/>
    <s v="ACN"/>
    <m/>
    <m/>
    <s v="No"/>
    <s v="Mechanical"/>
    <n v="300"/>
    <s v="DSPE"/>
    <s v="GC"/>
    <s v="MS/MS"/>
    <s v="triple quadrupole"/>
    <s v="Electrospray Ionisation (ESI)"/>
    <s v="+"/>
    <s v="Fully identified (SANTE 11945/2015)"/>
    <m/>
    <m/>
    <n v="2"/>
    <s v="Yes"/>
    <n v="0.01"/>
    <s v="No"/>
    <s v="Agilent 7000C"/>
    <m/>
    <n v="2"/>
    <s v="MassHunter V10"/>
    <n v="400"/>
    <s v="Each batch"/>
  </r>
  <r>
    <x v="44"/>
    <s v="Quinalphos"/>
    <x v="34"/>
    <n v="0.13"/>
    <s v="matrix matched- multiple level"/>
    <n v="10"/>
    <s v="Acetonitrile"/>
    <m/>
    <m/>
    <s v="No"/>
    <s v="Mechanical"/>
    <n v="600"/>
    <s v="DSPE"/>
    <s v="GC"/>
    <s v="MS/MS"/>
    <s v="triple quadrupole"/>
    <s v="Electron Impact (EI)"/>
    <s v="+"/>
    <s v="Fully identified (SANTE 11945/2015)"/>
    <n v="0"/>
    <m/>
    <s v="2 transitions"/>
    <s v="Yes"/>
    <n v="0.01"/>
    <s v="No"/>
    <s v="Agilent 7000C"/>
    <s v="HP-5MS UI"/>
    <n v="3"/>
    <s v="Masshunter Quant B.10"/>
    <n v="107"/>
    <s v="Each batch"/>
  </r>
  <r>
    <x v="44"/>
    <s v="Quinalphos"/>
    <x v="34"/>
    <n v="0.13"/>
    <s v="solvent based-multiple level"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Yes"/>
    <n v="0.01"/>
    <s v="Yes"/>
    <s v="Q-Exactive"/>
    <s v="Thermo Accucore C18"/>
    <n v="1"/>
    <s v="Tracefinder 4.1"/>
    <n v="800"/>
    <s v="Each batch"/>
  </r>
  <r>
    <x v="45"/>
    <s v="Quinalphos"/>
    <x v="34"/>
    <n v="9.5000000000000001E-2"/>
    <s v="matrix matched- multiple level"/>
    <n v="10"/>
    <s v="Acetonitrile"/>
    <m/>
    <m/>
    <s v="No"/>
    <m/>
    <m/>
    <s v="SPE"/>
    <s v="GC"/>
    <s v="MS/MS"/>
    <s v="triple quadrupole"/>
    <s v="Electron Impact (EI)"/>
    <m/>
    <m/>
    <m/>
    <m/>
    <m/>
    <s v="Yes"/>
    <n v="5.0000000000000001E-3"/>
    <s v="No"/>
    <s v="Shimadzu GC-MS TQ-8050"/>
    <m/>
    <n v="1"/>
    <m/>
    <m/>
    <m/>
  </r>
  <r>
    <x v="24"/>
    <s v="quinalphos"/>
    <x v="34"/>
    <n v="0.124"/>
    <s v="matrix matched- multiple level"/>
    <n v="15"/>
    <s v="Acetonitrile"/>
    <m/>
    <m/>
    <s v="Yes"/>
    <s v="Mechanical"/>
    <n v="300"/>
    <m/>
    <s v="GC"/>
    <s v="MS/MS"/>
    <s v="Q-Orbitrap"/>
    <s v="Electron Impact (EI)"/>
    <s v="+"/>
    <s v="Fully identified (SANTE 11945/2015)"/>
    <s v="&lt;6"/>
    <n v="5"/>
    <s v="acurate mass + 1 confirmin ion"/>
    <s v="Yes"/>
    <n v="0.01"/>
    <s v="Yes"/>
    <s v="Q-Exactive"/>
    <s v="Rxi 5-SIL-MS"/>
    <n v="3"/>
    <s v="TraceFinder 5.2"/>
    <n v="700"/>
    <s v="Each batch"/>
  </r>
  <r>
    <x v="25"/>
    <s v="Quinalphos"/>
    <x v="34"/>
    <s v="0.103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299.0&gt;147.0; 299.0&gt;163.0"/>
    <s v="No"/>
    <m/>
    <s v="No"/>
    <s v="LC: Agilent 1260, MS/MS: ABSciex 5500"/>
    <s v="InfinityLab Poroshell 120"/>
    <n v="5"/>
    <s v="ABSciex Analyst (LC), MultiTrace (Evaluation"/>
    <n v="500"/>
    <s v="Each batch"/>
  </r>
  <r>
    <x v="25"/>
    <s v="Quinalphos"/>
    <x v="34"/>
    <s v="0.110"/>
    <s v="matrix matched-single level"/>
    <n v="5"/>
    <s v="Acetonitrile"/>
    <m/>
    <m/>
    <s v="No"/>
    <s v="Mechanical"/>
    <n v="300"/>
    <s v="SPE"/>
    <s v="GC"/>
    <s v="MS/MS"/>
    <s v="triple quadrupole"/>
    <s v="Electron Impact (EI)"/>
    <s v="+"/>
    <s v="Fully identified (SANTE 11945/2015)"/>
    <n v="0.5"/>
    <n v="1.2"/>
    <s v="146&gt;91; 157&gt;129"/>
    <s v="Yes"/>
    <s v="0.01"/>
    <s v="No"/>
    <s v="GC: Agilent 7000, MS/MS: Agilent 7890"/>
    <s v="Zebron Multiresidue 2"/>
    <n v="5"/>
    <s v="Agilent Masshunter (GC), MuliTrace (Evaluation)"/>
    <n v="255"/>
    <s v="Each batch"/>
  </r>
  <r>
    <x v="33"/>
    <s v="quinalphos"/>
    <x v="34"/>
    <n v="7.6999999999999999E-2"/>
    <s v="matrix matched- multiple level"/>
    <n v="5"/>
    <s v="Acetonitrile"/>
    <m/>
    <m/>
    <s v="Yes"/>
    <s v="Mechanical"/>
    <n v="240"/>
    <s v="Centrifugation"/>
    <s v="GC"/>
    <s v="MS/MS"/>
    <s v="triple quadrupole"/>
    <s v="Electron Impact (EI)"/>
    <s v="+"/>
    <s v="Fully identified (SANTE 11945/2015)"/>
    <m/>
    <m/>
    <s v="2 transitions"/>
    <s v="Yes"/>
    <n v="5.0000000000000001E-3"/>
    <s v="No"/>
    <s v="APGC-MSMS"/>
    <s v="Rxi-5sil MS"/>
    <n v="1"/>
    <s v="Masslynx"/>
    <n v="250"/>
    <s v="Each batch"/>
  </r>
  <r>
    <x v="46"/>
    <s v="Quinalphos"/>
    <x v="34"/>
    <n v="0.114"/>
    <s v="solvent based-multiple level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26"/>
    <s v="Quinalphos"/>
    <x v="34"/>
    <n v="0.12690000000000001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47"/>
    <s v="Quinalphos"/>
    <x v="34"/>
    <n v="0.08"/>
    <s v="matrix matched-single level"/>
    <n v="10"/>
    <s v="Acetonitrile"/>
    <m/>
    <m/>
    <s v="No"/>
    <s v="Manual"/>
    <n v="120"/>
    <s v="SPE"/>
    <s v="L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27"/>
    <s v="Quinalphos"/>
    <x v="34"/>
    <n v="0.11"/>
    <s v="matrix matched- multiple level"/>
    <n v="10"/>
    <s v="Acetonitrile"/>
    <m/>
    <m/>
    <s v="Yes"/>
    <s v="Mechanical"/>
    <n v="900"/>
    <s v="Other (specify) dSPE"/>
    <s v="LC"/>
    <s v="MS/MS"/>
    <s v="Q-TOF"/>
    <s v="Electrospray Ionisation (ESI)"/>
    <s v="+"/>
    <s v="Tentatively detected"/>
    <n v="5"/>
    <n v="5"/>
    <s v="accurate mass"/>
    <s v="Yes"/>
    <m/>
    <s v="Yes"/>
    <s v="Agilent 6540"/>
    <s v="Zorbax Eclipse Plus C18, 2.1*150 mm, 1.8 µm"/>
    <n v="3"/>
    <s v="MassHunter"/>
    <n v="1700"/>
    <s v="Each batch"/>
  </r>
  <r>
    <x v="28"/>
    <s v="Quinalphos"/>
    <x v="34"/>
    <n v="0.126"/>
    <s v="matrix matched- multiple level"/>
    <n v="10"/>
    <s v="Acetonitrile"/>
    <m/>
    <m/>
    <s v="No"/>
    <s v="Mechanical"/>
    <n v="60"/>
    <s v="DSPE"/>
    <s v="LC"/>
    <s v="Other (specify)"/>
    <s v="Q-Orbitrap"/>
    <s v="Electrospray Ionisation (ESI)"/>
    <s v="+"/>
    <s v="Fully identified (SANTE 11945/2015)"/>
    <m/>
    <m/>
    <m/>
    <s v="Yes"/>
    <n v="5.0000000000000001E-3"/>
    <s v="Yes"/>
    <s v="Exploris 120"/>
    <s v="C18"/>
    <n v="2"/>
    <s v="TraceFinder 5.1"/>
    <n v="742"/>
    <s v="Each batch"/>
  </r>
  <r>
    <x v="32"/>
    <s v="Quinalphos"/>
    <x v="34"/>
    <n v="0.11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29"/>
    <s v="Quinalphos"/>
    <x v="34"/>
    <n v="7.2999999999999995E-2"/>
    <s v="solvent based-single level"/>
    <n v="10"/>
    <s v="Acetonitrile"/>
    <m/>
    <m/>
    <s v="No"/>
    <s v="Manual"/>
    <n v="60"/>
    <s v="DSPE"/>
    <s v="GC"/>
    <s v="MS"/>
    <s v="TOF"/>
    <s v="Electron Impact (EI)"/>
    <s v="+"/>
    <m/>
    <m/>
    <s v="100 ppm"/>
    <s v="2 transitions"/>
    <m/>
    <m/>
    <s v="Yes"/>
    <s v="Agilent G 7890A 7200"/>
    <s v="HP -5MS UI"/>
    <n v="1"/>
    <s v="Masshunter V12"/>
    <n v="417"/>
    <s v="Never "/>
  </r>
  <r>
    <x v="29"/>
    <s v="Quinalphos"/>
    <x v="34"/>
    <n v="0.08"/>
    <s v="solvent based-single level"/>
    <n v="10"/>
    <s v="Acetonitrile"/>
    <m/>
    <m/>
    <s v="No"/>
    <s v="Manual"/>
    <n v="60"/>
    <s v="DSPE"/>
    <s v="LC"/>
    <s v="MS"/>
    <s v="TOF"/>
    <s v="Electrospray Ionisation (ESI)"/>
    <s v="+"/>
    <m/>
    <m/>
    <s v="20 ppm"/>
    <s v="4 transitions"/>
    <m/>
    <m/>
    <s v="Yes"/>
    <s v="Agilent 1260 infinty 6550 Q-TOF"/>
    <s v="Zorbax  Eclipse XDB-C20"/>
    <n v="1"/>
    <s v="Masshunter V10"/>
    <n v="454"/>
    <s v="Never "/>
  </r>
  <r>
    <x v="49"/>
    <s v="Quinalphos"/>
    <x v="34"/>
    <n v="3193"/>
    <s v="matrix matched- multiple level"/>
    <n v="10"/>
    <s v="Acetonitrile"/>
    <m/>
    <m/>
    <s v="No"/>
    <s v="Mechanical"/>
    <n v="60"/>
    <m/>
    <s v="LC"/>
    <s v="MS/MS"/>
    <s v="triple quadrupole"/>
    <s v="Electrospray Ionisation (ESI)"/>
    <s v="+"/>
    <s v="Fully identified (SANTE 11945/2015)"/>
    <m/>
    <m/>
    <s v="2 transitions"/>
    <m/>
    <n v="0.01"/>
    <s v="No"/>
    <s v="Agilent 6411"/>
    <s v="Agilent C19"/>
    <n v="5"/>
    <s v="MASS HUNTER"/>
    <n v="2000"/>
    <s v="Daily"/>
  </r>
  <r>
    <x v="10"/>
    <s v="Pentachloronitrobenzene"/>
    <x v="35"/>
    <m/>
    <m/>
    <n v="5"/>
    <s v="Acetonitrile"/>
    <m/>
    <m/>
    <s v="Yes"/>
    <s v="Manual"/>
    <n v="30"/>
    <s v="Liquid-Liquid Partitioning"/>
    <s v="GC"/>
    <s v="MS"/>
    <s v="Orbitrap"/>
    <s v="Electron Impact (EI)"/>
    <s v="+"/>
    <s v="Tentatively detected"/>
    <m/>
    <n v="5"/>
    <m/>
    <s v="Yes"/>
    <n v="0.01"/>
    <s v="Yes"/>
    <s v="GC-QE"/>
    <s v="HP-5MSUI"/>
    <n v="1"/>
    <s v="GC Deconvolution"/>
    <n v="1000"/>
    <s v="Once a month"/>
  </r>
  <r>
    <x v="28"/>
    <s v="Pentachloronitrobenzene"/>
    <x v="35"/>
    <n v="6.4000000000000001E-2"/>
    <s v="matrix matched- multiple level"/>
    <n v="10"/>
    <s v="Acetonitrile"/>
    <m/>
    <m/>
    <s v="No"/>
    <s v="Mechanical"/>
    <n v="60"/>
    <s v="DSPE"/>
    <s v="LC"/>
    <s v="Other (specify)"/>
    <s v="Q-Orbitrap"/>
    <s v="Electron Impact (EI)"/>
    <m/>
    <s v="Fully identified (SANTE 11945/2015)"/>
    <m/>
    <m/>
    <m/>
    <s v="Yes"/>
    <n v="5.0000000000000001E-3"/>
    <s v="Yes"/>
    <m/>
    <m/>
    <n v="1"/>
    <s v="TraceFinder 5.1"/>
    <n v="432"/>
    <s v="Each batch"/>
  </r>
  <r>
    <x v="30"/>
    <s v="Quintozeen"/>
    <x v="35"/>
    <n v="3.9E-2"/>
    <s v="solvent based-multiple level"/>
    <n v="10"/>
    <s v="Acetone"/>
    <s v="Petroleum ether"/>
    <s v="Dichloromethane"/>
    <s v="No"/>
    <s v="Mechanical"/>
    <n v="120"/>
    <s v="None"/>
    <s v="GC"/>
    <s v="MS/MS"/>
    <s v="triple quadrupole"/>
    <s v="Electron Impact (EI)"/>
    <s v="+"/>
    <s v="Fully identified (SANTE 11945/2015)"/>
    <n v="12"/>
    <n v="100"/>
    <s v="249.0 --&gt; 214.0"/>
    <s v="Yes"/>
    <n v="0.01"/>
    <s v="No"/>
    <s v="Agilent Intuvo 9000 + Agilent 7010B"/>
    <s v="VF-5-MS"/>
    <n v="2"/>
    <s v="Masshunter"/>
    <s v="appr. 750"/>
    <s v="Each batch"/>
  </r>
  <r>
    <x v="3"/>
    <s v="Quintozen"/>
    <x v="35"/>
    <n v="6.3E-2"/>
    <s v="solvent based-multiple level"/>
    <n v="10"/>
    <s v="Acetonitrile"/>
    <m/>
    <m/>
    <s v="No"/>
    <s v="Mechanical"/>
    <n v="120"/>
    <s v="Liquid-Liquid Partitioning"/>
    <s v="GC"/>
    <s v="MS"/>
    <s v="TOF"/>
    <s v="Electron Impact (EI)"/>
    <m/>
    <s v="Fully identified (SANTE 11945/2015)"/>
    <n v="5"/>
    <m/>
    <s v="Match between spectrum in sample and calibration standard: 944"/>
    <s v="Yes"/>
    <n v="0.01"/>
    <s v="Yes"/>
    <s v="LECO Pegasus 4D"/>
    <s v="DB5-MS (30mx0,25mmx0,25um) in 1st dimension, BPX-50 (2mx0,1mmx0,1um) in 2nd dimension"/>
    <n v="10"/>
    <s v="ChromaTOF"/>
    <m/>
    <s v="Each batch"/>
  </r>
  <r>
    <x v="12"/>
    <s v="Quintozen"/>
    <x v="35"/>
    <n v="3.266666666666667E-2"/>
    <s v="matrix matched-single level"/>
    <n v="5"/>
    <s v="Acetonitrile"/>
    <m/>
    <m/>
    <s v="No"/>
    <s v="Mechanical"/>
    <n v="180"/>
    <s v="None"/>
    <s v="GC"/>
    <s v="MS/MS"/>
    <s v="triple quadrupole"/>
    <s v="Electron Impact (EI)"/>
    <s v="+"/>
    <s v="Fully identified (SANTE 11945/2015)"/>
    <n v="0.1"/>
    <m/>
    <s v="2 transitions"/>
    <s v="Yes"/>
    <n v="0.01"/>
    <s v="No"/>
    <s v="Agilent 7010"/>
    <s v="HP5-MS UI"/>
    <n v="2"/>
    <s v="MassHunte"/>
    <n v="850"/>
    <s v="Daily"/>
  </r>
  <r>
    <x v="13"/>
    <s v="Quintozen"/>
    <x v="35"/>
    <n v="0.0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8"/>
    <s v="Quintozen"/>
    <x v="35"/>
    <n v="4.9000000000000002E-2"/>
    <s v="matrix matched-single level"/>
    <n v="10"/>
    <s v="Acetonitrile"/>
    <m/>
    <m/>
    <s v="No"/>
    <s v="Mechanical"/>
    <n v="60"/>
    <s v="None"/>
    <s v="GC"/>
    <s v="MS/MS"/>
    <s v="triple quadrupole"/>
    <s v="Electron Impact (EI)"/>
    <s v="+"/>
    <s v="Fully identified (SANTE 11945/2015)"/>
    <m/>
    <m/>
    <m/>
    <s v="Yes"/>
    <n v="0.01"/>
    <s v="No"/>
    <n v="7010"/>
    <s v="HP5MS"/>
    <n v="1"/>
    <s v="MassHunter"/>
    <n v="723"/>
    <s v="Daily"/>
  </r>
  <r>
    <x v="20"/>
    <s v="Quintozen"/>
    <x v="35"/>
    <n v="4.2999999999999997E-2"/>
    <s v="matrix matched- multiple level"/>
    <n v="10"/>
    <s v="Acetonitrile"/>
    <m/>
    <m/>
    <s v="No"/>
    <s v="Mechanical"/>
    <n v="1200"/>
    <s v="DSPE"/>
    <s v="GC"/>
    <s v="MS"/>
    <s v="Q-Orbitrap"/>
    <s v="Electron Impact (EI)"/>
    <s v="+"/>
    <s v="Fully identified (SANTE 11945/2015)"/>
    <n v="0"/>
    <s v="0.4"/>
    <s v="accurate mass"/>
    <s v="Yes"/>
    <s v="0.005"/>
    <s v="Yes"/>
    <s v="Exactive GC"/>
    <s v="Restek Rxi-5Sil MS 0.25mm, 0.25µm, 30m"/>
    <s v="1.3"/>
    <s v="TraceFinder 5.1"/>
    <n v="350"/>
    <s v="Each batch"/>
  </r>
  <r>
    <x v="25"/>
    <s v="Quintozen"/>
    <x v="35"/>
    <s v="0.037"/>
    <s v="matrix matched-single level"/>
    <n v="5"/>
    <s v="Acetonitrile"/>
    <m/>
    <m/>
    <s v="No"/>
    <s v="Mechanical"/>
    <n v="300"/>
    <s v="SPE"/>
    <s v="GC"/>
    <s v="MS/MS"/>
    <s v="triple quadrupole"/>
    <s v="Electron Impact (EI)"/>
    <s v="+"/>
    <s v="Fully identified (SANTE 11945/2015)"/>
    <n v="0.5"/>
    <n v="1.2"/>
    <s v="237&gt;143; 295&gt;237"/>
    <s v="Yes"/>
    <s v="0.01"/>
    <s v="No"/>
    <s v="GC: Agilent 7000, MS/MS: Agilent 7890"/>
    <s v="Zebron Multiresidue 2"/>
    <n v="5"/>
    <s v="Agilent Masshunter (GC), MuliTrace (Evaluation)"/>
    <n v="255"/>
    <s v="Each batch"/>
  </r>
  <r>
    <x v="26"/>
    <s v="Quintozen"/>
    <x v="35"/>
    <n v="4.2299999999999997E-2"/>
    <s v="matrix matched-single level"/>
    <n v="10"/>
    <s v="Acetonitrile"/>
    <m/>
    <m/>
    <s v="No"/>
    <s v="Mechanical"/>
    <n v="1200"/>
    <s v="DSPE"/>
    <s v="GC"/>
    <s v="MS/MS"/>
    <s v="triple quadrupole"/>
    <s v="Electron Impact (EI)"/>
    <s v="+"/>
    <s v="Fully identified (SANTE 11945/2015)"/>
    <m/>
    <m/>
    <m/>
    <s v="Yes"/>
    <n v="3.0000000000000001E-3"/>
    <s v="No"/>
    <s v="Agilent 7010"/>
    <s v="Rtx-5MS"/>
    <n v="1"/>
    <s v="MassHunter"/>
    <n v="500"/>
    <s v="Each batch"/>
  </r>
  <r>
    <x v="27"/>
    <s v="Quintozen"/>
    <x v="35"/>
    <n v="0.04"/>
    <s v="matrix matched- multiple level"/>
    <n v="10"/>
    <s v="Acetonitrile"/>
    <m/>
    <m/>
    <s v="Yes"/>
    <s v="Mechanical"/>
    <n v="900"/>
    <s v="Other (specify) dSPE"/>
    <s v="GC"/>
    <s v="MS/MS"/>
    <s v="triple quadrupole"/>
    <s v="Electron Impact (EI)"/>
    <m/>
    <s v="Fully identified (SANTE 11945/2015)"/>
    <n v="3"/>
    <s v="unit"/>
    <s v="2 transition"/>
    <s v="Yes"/>
    <n v="0.01"/>
    <s v="No"/>
    <s v="Agilent 7010"/>
    <s v="HP-5MS, 30*0,25 mm, 025 µm"/>
    <n v="2"/>
    <s v="MassHunter"/>
    <n v="147"/>
    <s v="Each batch"/>
  </r>
  <r>
    <x v="29"/>
    <s v="Quintozen"/>
    <x v="35"/>
    <n v="0.11899999999999999"/>
    <s v="solvent based-single level"/>
    <n v="10"/>
    <s v="Acetonitrile"/>
    <m/>
    <m/>
    <s v="No"/>
    <s v="Manual"/>
    <n v="60"/>
    <s v="DSPE"/>
    <s v="GC"/>
    <s v="MS"/>
    <s v="TOF"/>
    <s v="Electron Impact (EI)"/>
    <s v="+"/>
    <m/>
    <m/>
    <s v="100 ppm"/>
    <s v="2 transitions"/>
    <m/>
    <m/>
    <s v="Yes"/>
    <s v="Agilent G 7890A 7200"/>
    <s v="HP -5MS UI"/>
    <n v="1"/>
    <s v="Masshunter V12"/>
    <n v="417"/>
    <s v="Never "/>
  </r>
  <r>
    <x v="50"/>
    <s v="Quintozen / Pentachlornitrobenzol (PCNB)"/>
    <x v="35"/>
    <n v="4.6899999999999997E-2"/>
    <s v="matrix matched- multiple level"/>
    <n v="10"/>
    <s v="Acetonitrile"/>
    <m/>
    <m/>
    <s v="No"/>
    <s v="Mechanical"/>
    <n v="900"/>
    <s v="DSPE"/>
    <s v="GC"/>
    <s v="MS"/>
    <s v="TOF"/>
    <s v="Electron Impact (EI)"/>
    <s v="+"/>
    <s v="Fully identified (SANTE 11945/2015)"/>
    <n v="10"/>
    <m/>
    <s v="accurate mass"/>
    <s v="Yes"/>
    <n v="5.0000000000000001E-3"/>
    <s v="Yes"/>
    <s v="Leco Pegasus HT"/>
    <s v="HP-5"/>
    <m/>
    <s v="LecoChromaTOF"/>
    <n v="830"/>
    <s v="Each batch"/>
  </r>
  <r>
    <x v="36"/>
    <s v="quintozene"/>
    <x v="35"/>
    <n v="4.4999999999999998E-2"/>
    <s v="matrix matched- multiple level"/>
    <n v="5"/>
    <s v="Acetonitrile"/>
    <m/>
    <m/>
    <s v="No"/>
    <s v="Both"/>
    <n v="180"/>
    <s v="Liquid-Liquid Partitioning"/>
    <s v="GC"/>
    <s v="MS/MS"/>
    <s v="triple quadrupole"/>
    <s v="Electron Impact (EI)"/>
    <s v="+"/>
    <s v="Fully identified (SANTE 11945/2015)"/>
    <m/>
    <m/>
    <m/>
    <s v="Yes"/>
    <n v="0.01"/>
    <s v="Yes"/>
    <m/>
    <m/>
    <m/>
    <m/>
    <m/>
    <m/>
  </r>
  <r>
    <x v="2"/>
    <s v="Quintozene"/>
    <x v="35"/>
    <n v="4.2000000000000003E-2"/>
    <s v="matrix matched-single level"/>
    <n v="10"/>
    <s v="Acetonitrile"/>
    <m/>
    <m/>
    <s v="No"/>
    <s v="Mechanical"/>
    <n v="60"/>
    <s v="Other (specify): PSA, C18"/>
    <s v="GC"/>
    <s v="MS/MS"/>
    <s v="triple quadrupole"/>
    <s v="Electron Impact (EI)"/>
    <m/>
    <s v="Fully identified (SANTE 11945/2015)"/>
    <m/>
    <m/>
    <s v="2 transitions"/>
    <s v="Yes"/>
    <n v="5.0000000000000001E-3"/>
    <s v="No"/>
    <s v="Agilent 8890 + Agilent 7010B"/>
    <s v="Agilent HP-5MS UI 15mx0.250mm film 0.25 µm"/>
    <n v="4"/>
    <s v="Agilent MassHunter  Quantitative Analysis (for QQQ)"/>
    <n v="495"/>
    <s v="Once a week"/>
  </r>
  <r>
    <x v="37"/>
    <s v="Quintozene"/>
    <x v="35"/>
    <n v="5.8000000000000003E-2"/>
    <s v="solvent based-multiple level"/>
    <n v="15"/>
    <s v="Acetonitrile"/>
    <m/>
    <m/>
    <s v="No"/>
    <s v="Mechanical"/>
    <n v="120"/>
    <s v="DSPE"/>
    <s v="GC"/>
    <s v="MS/MS"/>
    <m/>
    <s v="Electron Impact (EI)"/>
    <s v="+"/>
    <s v="Fully identified (SANTE 11945/2015)"/>
    <n v="0.01"/>
    <m/>
    <s v="295-&gt;237,  295-&gt;265"/>
    <s v="Yes"/>
    <n v="0.01"/>
    <s v="No"/>
    <s v="Bruker GC-MS/MS Scion"/>
    <s v="Restek - 5Sil MS"/>
    <n v="2"/>
    <s v="MS Bruker Software"/>
    <s v="~300"/>
    <s v="Each batch"/>
  </r>
  <r>
    <x v="4"/>
    <s v="quintozene"/>
    <x v="35"/>
    <n v="3.5000000000000003E-2"/>
    <s v="matrix matched-single level"/>
    <n v="5"/>
    <s v="Water"/>
    <s v="Acetonitrile"/>
    <m/>
    <s v="Yes"/>
    <s v="Mechanical"/>
    <n v="4"/>
    <s v="DSPE"/>
    <s v="GC"/>
    <s v="MS/MS"/>
    <s v="triple quadrupole"/>
    <s v="Electron Impact (EI)"/>
    <m/>
    <s v="Fully identified (SANTE 11945/2015)"/>
    <s v="&lt;1"/>
    <s v=" - "/>
    <s v="2 or more transitions"/>
    <s v="Yes"/>
    <n v="2E-3"/>
    <s v="No"/>
    <s v="7890B GC-7000 MS (Agilent Technologies)"/>
    <s v="HP-5 MS UI 15mx0.25mmx0.25µm  (Agilent Technologies)"/>
    <n v="2"/>
    <s v="MassHunter 10.0"/>
    <n v="200"/>
    <s v="Each batch"/>
  </r>
  <r>
    <x v="5"/>
    <s v="Quintozene"/>
    <x v="35"/>
    <n v="2.5000000000000001E-2"/>
    <s v="solvent based-multiple level"/>
    <n v="5"/>
    <s v="Acetonitrile"/>
    <s v="Other (specify) Water"/>
    <m/>
    <s v="No"/>
    <s v="Mechanical"/>
    <n v="300"/>
    <s v="SPE"/>
    <s v="G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gilent VF-5ms &amp; Agilent VF-5ms + _x000a_5m EZ-Guard"/>
    <n v="1"/>
    <s v="Masslynx"/>
    <n v="700"/>
    <s v="Daily"/>
  </r>
  <r>
    <x v="31"/>
    <s v="Quintozene"/>
    <x v="35"/>
    <n v="3.1600000000000003E-2"/>
    <s v="matrix matched- multiple level"/>
    <n v="10"/>
    <s v="Acetonitrile"/>
    <m/>
    <m/>
    <s v="No"/>
    <s v="Both"/>
    <n v="60"/>
    <s v="None"/>
    <s v="GC"/>
    <s v="MS/MS"/>
    <s v="triple quadrupole"/>
    <s v="Electron Impact (EI)"/>
    <s v="+"/>
    <s v="Fully identified (SANTE 11945/2015)"/>
    <n v="7.0000000000000001E-3"/>
    <m/>
    <s v="2 transitions"/>
    <s v="Yes"/>
    <n v="0.01"/>
    <s v="No"/>
    <s v="Agilent 7010C GC/TQ "/>
    <s v="HP-5 MS UI"/>
    <n v="1"/>
    <s v="Agilent MassHunter"/>
    <n v="106"/>
    <s v="Each batch"/>
  </r>
  <r>
    <x v="31"/>
    <s v="Quintozene"/>
    <x v="35"/>
    <n v="3.0300000000000001E-2"/>
    <s v="matrix matched- multiple level"/>
    <n v="10"/>
    <s v="Acetonitrile"/>
    <m/>
    <m/>
    <s v="No"/>
    <s v="Both"/>
    <n v="60"/>
    <s v="None"/>
    <s v="GC"/>
    <s v="ECD "/>
    <m/>
    <s v="None"/>
    <m/>
    <s v="Fully identified (SANTE 11945/2015)"/>
    <n v="1"/>
    <m/>
    <m/>
    <s v="Yes"/>
    <n v="0.01"/>
    <s v="No"/>
    <s v="Agilent 7890"/>
    <s v="HP5"/>
    <n v="1"/>
    <s v="ChemStation"/>
    <n v="71"/>
    <s v="Each batch"/>
  </r>
  <r>
    <x v="6"/>
    <s v="Quintozene"/>
    <x v="35"/>
    <n v="3.5999999999999997E-2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0.01"/>
    <n v="8.3580000000000002E-2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8"/>
    <s v="Quintozene"/>
    <x v="35"/>
    <n v="2.9000000000000001E-2"/>
    <s v="matrix matched- multiple level"/>
    <n v="10"/>
    <s v="Other (Ethylacetate + 1 % acetic acid)"/>
    <m/>
    <m/>
    <s v="No"/>
    <s v="Mechanical"/>
    <n v="360"/>
    <s v="Other (µ SPE)"/>
    <s v="GC"/>
    <s v="MS/MS"/>
    <s v="triple quadrupole"/>
    <s v="Electron Impact (EI)"/>
    <s v="+"/>
    <s v="Fully identified (SANTE 11945/2015)"/>
    <m/>
    <m/>
    <s v="2 transitions"/>
    <s v="Yes"/>
    <n v="1E-3"/>
    <s v="No"/>
    <s v="Thermo TSQ 9610"/>
    <s v="db-5ms UI"/>
    <n v="3"/>
    <s v="TraceFinder"/>
    <n v="215"/>
    <s v="Each batch"/>
  </r>
  <r>
    <x v="9"/>
    <s v="Quintozene"/>
    <x v="35"/>
    <n v="3.3250000000000002E-2"/>
    <s v="matrix matched- multiple level"/>
    <n v="15"/>
    <s v="Acetone"/>
    <s v="Petroleum ether"/>
    <s v="Dichloromethane"/>
    <s v="No"/>
    <s v="Mechanical"/>
    <n v="30"/>
    <s v="Liquid-Liquid Partitioning"/>
    <s v="GC"/>
    <s v="MS"/>
    <s v="Orbitrap"/>
    <s v="Electron Impact (EI)"/>
    <s v="+"/>
    <s v="Fully identified (SANTE 11945/2015)"/>
    <n v="6"/>
    <n v="5"/>
    <s v="2 ions with mass accuracy ≤ 5 ppm"/>
    <s v="Yes"/>
    <n v="0.01"/>
    <s v="Yes"/>
    <s v="Q.Exactive"/>
    <s v="TG-5SLIMS W/5 Safeguard"/>
    <n v="1"/>
    <s v="Tracefinder 5.1"/>
    <n v="168"/>
    <s v="Each batch"/>
  </r>
  <r>
    <x v="1"/>
    <s v="Quintozene"/>
    <x v="35"/>
    <n v="3.0300000000000001E-2"/>
    <s v="matrix matched- multiple level"/>
    <n v="10"/>
    <s v="Acetonitrile"/>
    <m/>
    <m/>
    <s v="Yes"/>
    <s v="Mechanical"/>
    <n v="900"/>
    <s v="DSPE"/>
    <s v="GC"/>
    <s v="MS/MS"/>
    <s v="triple quadrupole"/>
    <s v="Electron Impact (EI)"/>
    <m/>
    <s v="Fully identified (SANTE 11945/2015)"/>
    <m/>
    <m/>
    <s v="2 transitions"/>
    <s v="Yes"/>
    <n v="5.0000000000000001E-3"/>
    <s v="No"/>
    <s v="Agilent 7010 B"/>
    <s v="HP 5ms UI"/>
    <n v="1"/>
    <s v="Mass Hunter"/>
    <s v="ca. 380"/>
    <s v="Each batch"/>
  </r>
  <r>
    <x v="1"/>
    <s v="Quintozene"/>
    <x v="35"/>
    <n v="2.7099999999999999E-2"/>
    <s v="matrix matched- multiple level"/>
    <n v="10"/>
    <s v="Acetonitrile"/>
    <m/>
    <m/>
    <s v="Yes"/>
    <s v="Mechanical"/>
    <n v="900"/>
    <s v="DSPE"/>
    <s v="GC"/>
    <s v="MS"/>
    <s v="TOF"/>
    <s v="Electron Impact (EI)"/>
    <m/>
    <s v="Fully identified (SANTE 11945/2015)"/>
    <m/>
    <m/>
    <m/>
    <s v="Yes"/>
    <n v="5.0000000000000001E-3"/>
    <s v="Yes"/>
    <s v="LECO Pegasus "/>
    <s v="HP 5ms UI"/>
    <n v="3"/>
    <s v="Chromatof"/>
    <s v="ca. 500"/>
    <s v="Each batch"/>
  </r>
  <r>
    <x v="11"/>
    <s v="Quintozene"/>
    <x v="35"/>
    <n v="3.5000000000000003E-2"/>
    <s v="matrix matched- multiple level"/>
    <n v="10"/>
    <s v="Ethyl acetate"/>
    <m/>
    <m/>
    <s v="Yes"/>
    <s v="Mechanical"/>
    <n v="330"/>
    <s v="Filtration using 0.2 µm PTFE filters"/>
    <s v="GC"/>
    <s v="MS/MS"/>
    <s v="triple quadrupole"/>
    <s v="Electron Impact (EI)"/>
    <s v="+"/>
    <s v="Fully identified (SANTE/11312/2021 V2)"/>
    <n v="0"/>
    <m/>
    <s v="2 transitions"/>
    <s v="Yes"/>
    <n v="0.01"/>
    <s v="No"/>
    <s v="Agilent 7010"/>
    <s v="HP-5MS Ultra inert 15 m x 250 µm x 0.25 µm (x2, mid-column backflush)"/>
    <n v="1"/>
    <s v="Masshunter"/>
    <n v="523"/>
    <s v="Each batch"/>
  </r>
  <r>
    <x v="39"/>
    <s v="Quintozene"/>
    <x v="35"/>
    <n v="7.0000000000000001E-3"/>
    <s v="matrix matched-single level"/>
    <n v="10.021699999999999"/>
    <s v="Ethyl acetate"/>
    <s v="Cyclohexane"/>
    <s v="Methanol"/>
    <s v="No"/>
    <s v="Both"/>
    <n v="60"/>
    <s v="Other (specify) Quechers)"/>
    <s v="GC"/>
    <s v="MS/MS"/>
    <s v="triple quadrupole"/>
    <s v="Electron Impact (EI)"/>
    <s v="+"/>
    <s v="Fully identified (SANTE 11945/2015)"/>
    <n v="2"/>
    <n v="1E-4"/>
    <s v="1 transition"/>
    <s v="Yes"/>
    <n v="0.01"/>
    <s v="Yes"/>
    <s v="Agilent"/>
    <s v="5MS"/>
    <n v="1"/>
    <s v="Chemstation"/>
    <n v="300"/>
    <s v="Each batch"/>
  </r>
  <r>
    <x v="15"/>
    <s v="Quintozene"/>
    <x v="35"/>
    <n v="0.08"/>
    <s v="matrix matched-single level"/>
    <n v="10"/>
    <s v="Acetonitrile"/>
    <m/>
    <m/>
    <s v="No"/>
    <s v="Mechanical"/>
    <n v="600"/>
    <s v="SPE"/>
    <s v="GC"/>
    <s v="MS/MS"/>
    <s v="Q-TOF"/>
    <s v="Electron Impact (EI)"/>
    <s v="+"/>
    <s v="Fully identified (SANTE 11945/2017)"/>
    <n v="1.2"/>
    <n v="1.59"/>
    <s v="Accurate Mass=292.83717"/>
    <s v="Yes"/>
    <n v="5.0000000000000001E-3"/>
    <s v="Yes"/>
    <s v="Agilent 7890-7250"/>
    <s v="HP-5MS"/>
    <n v="1"/>
    <s v="Masshunter"/>
    <n v="686"/>
    <s v="Each batch"/>
  </r>
  <r>
    <x v="16"/>
    <s v="Quintozene"/>
    <x v="35"/>
    <n v="3.9E-2"/>
    <s v="matrix matched- multiple level"/>
    <n v="10"/>
    <s v="Acetonitrile"/>
    <m/>
    <m/>
    <s v="Yes"/>
    <s v="Both"/>
    <n v="900"/>
    <s v="DSPE"/>
    <s v="GC"/>
    <s v="MS/MS"/>
    <s v="triple quadrupole"/>
    <s v="Electron Impact (EI)"/>
    <s v="+"/>
    <s v="Fully identified (SANTE 11945/2015)"/>
    <n v="6"/>
    <m/>
    <s v="2 transitions"/>
    <s v="Yes"/>
    <n v="2.5000000000000001E-3"/>
    <s v="No"/>
    <s v="Agilent 7000B"/>
    <s v="RTX CL pesticides-2"/>
    <n v="2"/>
    <s v="Mass Hunter"/>
    <n v="500"/>
    <m/>
  </r>
  <r>
    <x v="17"/>
    <s v="Quintozene"/>
    <x v="35"/>
    <n v="3.5999999999999997E-2"/>
    <s v="matrix matched- multiple level"/>
    <n v="10"/>
    <s v="Acetonitrile"/>
    <m/>
    <m/>
    <s v="No"/>
    <s v="Mechanical"/>
    <n v="120"/>
    <s v="DSPE"/>
    <s v="GC"/>
    <s v="MS/MS"/>
    <s v="triple quadrupole"/>
    <s v="Electron Impact (EI)"/>
    <s v="+"/>
    <s v="Fully identified (SANTE 11945/2015)"/>
    <n v="0.1"/>
    <m/>
    <s v="2 transitions"/>
    <s v="Yes"/>
    <n v="3.0000000000000001E-3"/>
    <s v="No"/>
    <s v="Agilent Intuvo 9000 GC"/>
    <s v="HP5 MS ui"/>
    <n v="2"/>
    <s v="MassHunter 10.1.49  "/>
    <n v="350"/>
    <s v="Each batch"/>
  </r>
  <r>
    <x v="40"/>
    <s v="Quintozene"/>
    <x v="35"/>
    <n v="0.04"/>
    <s v="matrix matched- multiple level"/>
    <n v="10"/>
    <s v="Acetonitrile"/>
    <m/>
    <m/>
    <s v="No"/>
    <s v="Mechanical"/>
    <n v="60"/>
    <s v="DSPE"/>
    <s v="GC"/>
    <s v="MS/MS"/>
    <s v="triple quadrupole"/>
    <s v="Electron Impact (EI)"/>
    <s v="+"/>
    <s v="Fully identified (SANTE 11945/2015)"/>
    <m/>
    <m/>
    <s v="2 transitions"/>
    <s v="Yes"/>
    <n v="0.01"/>
    <s v="No"/>
    <s v="Agilent 7000"/>
    <s v="HP 5ms 30 m"/>
    <n v="2"/>
    <s v="Mass Hunter"/>
    <n v="750"/>
    <s v="Never "/>
  </r>
  <r>
    <x v="51"/>
    <s v="QUINTOZENE"/>
    <x v="35"/>
    <n v="3.4000000000000002E-2"/>
    <s v="solvent based-multiple level"/>
    <n v="15"/>
    <s v="Acetone"/>
    <s v="Dichloromethane"/>
    <s v="Petroleum ether"/>
    <s v="No"/>
    <s v="Mechanical"/>
    <n v="60"/>
    <s v="Centrifugation"/>
    <s v="GC"/>
    <s v="MS"/>
    <s v="Ion trap"/>
    <s v="Electron Impact (EI)"/>
    <m/>
    <s v="Fully identified (SANTE 11945/2015)"/>
    <m/>
    <m/>
    <m/>
    <s v="Yes"/>
    <n v="0.01"/>
    <s v="No"/>
    <s v="240-MS"/>
    <s v="5MS"/>
    <n v="3"/>
    <m/>
    <n v="254"/>
    <s v="Each batch"/>
  </r>
  <r>
    <x v="19"/>
    <s v="Quintozene"/>
    <x v="35"/>
    <n v="3.3000000000000002E-2"/>
    <s v="matrix matched- multiple level"/>
    <n v="10"/>
    <s v="Acetonitrile"/>
    <m/>
    <m/>
    <s v="No"/>
    <s v="Mechanical"/>
    <n v="120"/>
    <s v="None"/>
    <s v="GC"/>
    <s v="MS/MS"/>
    <s v="triple quadrupole"/>
    <s v="Electron Impact (EI)"/>
    <s v="+"/>
    <s v="Fully identified (SANTE 11945/2015)"/>
    <n v="0.1"/>
    <m/>
    <m/>
    <s v="Yes"/>
    <n v="3.0000000000000001E-3"/>
    <s v="No"/>
    <s v="Agilent 7000"/>
    <s v="HP-5 MS"/>
    <n v="1"/>
    <s v="Mass Hunter"/>
    <n v="220"/>
    <s v="Each batch"/>
  </r>
  <r>
    <x v="21"/>
    <s v="Quintozene"/>
    <x v="35"/>
    <n v="3.6999999999999998E-2"/>
    <s v="matrix matched- multiple level"/>
    <n v="10"/>
    <s v="Acetonitrile"/>
    <m/>
    <m/>
    <s v="No"/>
    <s v="Manual"/>
    <n v="60"/>
    <s v="Freezing out"/>
    <s v="GC"/>
    <s v="MS/MS"/>
    <s v="triple quadrupole"/>
    <s v="Electron Impact (EI)"/>
    <m/>
    <s v="Fully identified (SANTE 11945/2015)"/>
    <n v="6"/>
    <m/>
    <m/>
    <s v="Yes"/>
    <n v="0.01"/>
    <s v="No"/>
    <s v="Shimadzu-TQ8040"/>
    <m/>
    <n v="10"/>
    <m/>
    <m/>
    <m/>
  </r>
  <r>
    <x v="41"/>
    <s v="Quintozene"/>
    <x v="35"/>
    <n v="4.2000000000000003E-2"/>
    <s v="matrix matched- multiple level"/>
    <n v="10"/>
    <s v="Acetonitrile"/>
    <m/>
    <m/>
    <s v="Yes"/>
    <s v="Both"/>
    <n v="1080"/>
    <s v="DSPE"/>
    <s v="GC"/>
    <s v="MS/MS"/>
    <s v="triple quadrupole"/>
    <s v="Electron Impact (EI)"/>
    <s v="+"/>
    <s v="Fully identified (SANTE 11945/2015)"/>
    <m/>
    <m/>
    <s v="3 transitions"/>
    <s v="Yes"/>
    <n v="5.0000000000000001E-3"/>
    <s v="No"/>
    <s v="Agilent 7010B"/>
    <s v="HP5-ms ultra 2 x 15 m"/>
    <n v="1"/>
    <s v="Agilent MassHunter"/>
    <n v="182"/>
    <s v="Each batch"/>
  </r>
  <r>
    <x v="22"/>
    <s v="Quintozene"/>
    <x v="35"/>
    <n v="2.9000000000000001E-2"/>
    <s v="solvent based-multiple level"/>
    <n v="10"/>
    <s v="Ethyl acetate"/>
    <m/>
    <m/>
    <s v="Yes"/>
    <s v="Mechanical"/>
    <n v="1080"/>
    <s v="Liquid-Liquid Partitioning"/>
    <s v="GC"/>
    <s v="MS/MS"/>
    <s v="triple quadrupole"/>
    <s v="Electron Impact (EI)"/>
    <s v="+"/>
    <s v="Fully identified (SANTE 11945/2015)"/>
    <m/>
    <m/>
    <s v="2 transisions"/>
    <s v="Yes"/>
    <n v="0.01"/>
    <s v="No"/>
    <s v="Agilent"/>
    <s v="95%methyl5%phenyl polysiloxane"/>
    <n v="2"/>
    <s v="MassHunter"/>
    <n v="183"/>
    <m/>
  </r>
  <r>
    <x v="42"/>
    <s v="Quintozene"/>
    <x v="35"/>
    <n v="5.2999999999999999E-2"/>
    <s v="solvent based-single level"/>
    <n v="21"/>
    <s v="Acetonitrile"/>
    <m/>
    <m/>
    <s v="No"/>
    <s v="Mechanical"/>
    <n v="1200"/>
    <s v="DSPE"/>
    <s v="GC"/>
    <s v="MS/MS"/>
    <s v="triple quadrupole"/>
    <s v="Electron Impact (EI)"/>
    <s v="+"/>
    <s v="Fully identified (SANTE 11945/2015)"/>
    <n v="6"/>
    <m/>
    <s v="3 transitions"/>
    <s v="Yes"/>
    <n v="0.01"/>
    <s v="No"/>
    <s v="Agilent 7000"/>
    <s v="ZB-5MS"/>
    <n v="1"/>
    <s v="Mass Hunter"/>
    <n v="71"/>
    <s v="Each batch"/>
  </r>
  <r>
    <x v="44"/>
    <s v="Quintozene"/>
    <x v="35"/>
    <n v="4.1000000000000002E-2"/>
    <s v="matrix matched- multiple level"/>
    <n v="10"/>
    <s v="Acetonitrile"/>
    <m/>
    <m/>
    <s v="No"/>
    <s v="Mechanical"/>
    <n v="600"/>
    <s v="DSPE"/>
    <s v="GC"/>
    <s v="MS/MS"/>
    <s v="triple quadrupole"/>
    <s v="Electron Impact (EI)"/>
    <s v="+"/>
    <s v="Fully identified (SANTE 11945/2015)"/>
    <n v="0"/>
    <m/>
    <s v="2 transitions"/>
    <s v="Yes"/>
    <n v="0.01"/>
    <s v="No"/>
    <s v="Agilent 7000C"/>
    <s v="HP-5MS UI"/>
    <n v="3"/>
    <s v="Masshunter Quant B.10"/>
    <n v="107"/>
    <s v="Each batch"/>
  </r>
  <r>
    <x v="45"/>
    <s v="Quintozene"/>
    <x v="35"/>
    <n v="3.3000000000000002E-2"/>
    <s v="matrix matched- multiple level"/>
    <n v="10"/>
    <s v="Acetonitrile"/>
    <m/>
    <m/>
    <s v="No"/>
    <m/>
    <m/>
    <s v="SPE"/>
    <s v="GC"/>
    <s v="MS/MS"/>
    <s v="triple quadrupole"/>
    <s v="Electron Impact (EI)"/>
    <m/>
    <m/>
    <m/>
    <m/>
    <m/>
    <s v="Yes"/>
    <n v="5.0000000000000001E-3"/>
    <s v="No"/>
    <s v="Shimadzu GC-MS TQ-8050"/>
    <m/>
    <n v="1"/>
    <m/>
    <m/>
    <m/>
  </r>
  <r>
    <x v="24"/>
    <s v="quintozene"/>
    <x v="35"/>
    <n v="5.6000000000000001E-2"/>
    <s v="matrix matched- multiple level"/>
    <n v="15"/>
    <s v="Acetonitrile"/>
    <m/>
    <m/>
    <s v="Yes"/>
    <s v="Mechanical"/>
    <n v="300"/>
    <m/>
    <s v="GC"/>
    <s v="MS/MS"/>
    <s v="Q-Orbitrap"/>
    <s v="Electron Impact (EI)"/>
    <s v="+"/>
    <s v="Fully identified (SANTE 11945/2015)"/>
    <s v="&lt;6"/>
    <n v="5"/>
    <s v="acurate mass + 1 confirmin ion"/>
    <s v="Yes"/>
    <n v="0.01"/>
    <s v="Yes"/>
    <s v="Q-Exactive"/>
    <s v="Rxi 5-SIL-MS"/>
    <n v="3"/>
    <s v="TraceFinder 5.2"/>
    <n v="700"/>
    <s v="Each batch"/>
  </r>
  <r>
    <x v="33"/>
    <s v="quintozene"/>
    <x v="35"/>
    <n v="3.2000000000000001E-2"/>
    <s v="matrix matched- multiple level"/>
    <n v="5"/>
    <s v="Acetonitrile"/>
    <m/>
    <m/>
    <s v="Yes"/>
    <s v="Mechanical"/>
    <n v="240"/>
    <s v="Centrifugation"/>
    <s v="GC"/>
    <s v="MS/MS"/>
    <s v="triple quadrupole"/>
    <s v="Electron Impact (EI)"/>
    <s v="+"/>
    <s v="Fully identified (SANTE 11945/2015)"/>
    <m/>
    <m/>
    <s v="2 transitions"/>
    <s v="Yes"/>
    <n v="5.0000000000000001E-3"/>
    <s v="No"/>
    <s v="APGC-MSMS"/>
    <s v="Rxi-5sil MS"/>
    <n v="1"/>
    <s v="Masslynx"/>
    <n v="250"/>
    <s v="Each batch"/>
  </r>
  <r>
    <x v="46"/>
    <s v="Quintozene"/>
    <x v="35"/>
    <n v="3.7999999999999999E-2"/>
    <s v="matrix matched- multiple level"/>
    <n v="10"/>
    <s v="Acetonitrile"/>
    <m/>
    <m/>
    <s v="No"/>
    <s v="Mechanical"/>
    <n v="300"/>
    <s v="SPE"/>
    <s v="GC"/>
    <s v="MS/MS"/>
    <s v="triple quadrupole"/>
    <s v="Electron Impact (EI)"/>
    <s v="+"/>
    <s v="Fully identified (SANTE 11945/2015)"/>
    <m/>
    <m/>
    <s v="2 transitions"/>
    <s v="Yes"/>
    <n v="0.01"/>
    <s v="No"/>
    <m/>
    <s v="HP5MS"/>
    <n v="2"/>
    <s v="Masshunter Quantitative Analysis"/>
    <m/>
    <s v="Daily"/>
  </r>
  <r>
    <x v="35"/>
    <s v="QUINTOZENE"/>
    <x v="35"/>
    <n v="2.5999999999999999E-2"/>
    <s v="matrix matched- multiple level"/>
    <n v="10"/>
    <s v="Acetonitrile"/>
    <m/>
    <m/>
    <s v="No"/>
    <s v="Mechanical"/>
    <n v="180"/>
    <s v="SPE"/>
    <s v="GC"/>
    <s v="MS/MS"/>
    <s v="triple quadrupole"/>
    <s v="Electron Impact (EI)"/>
    <s v="-"/>
    <s v="Fully identified (SANTE 11945/2015)"/>
    <n v="10"/>
    <m/>
    <s v="2 TRANSITIONS"/>
    <s v="Yes"/>
    <n v="3.0000000000000001E-3"/>
    <s v="No"/>
    <s v="GC/QqQ-7000"/>
    <s v="5% Diphenyl 95% dimethyl polysiloxane"/>
    <n v="1"/>
    <s v="MASSHUNTER"/>
    <n v="329"/>
    <s v="Each sample"/>
  </r>
  <r>
    <x v="32"/>
    <s v="Quintozene"/>
    <x v="35"/>
    <n v="0.05"/>
    <s v="matrix matched- multiple level"/>
    <n v="10"/>
    <s v="Acetonitrile"/>
    <m/>
    <m/>
    <s v="No"/>
    <s v="Mechanical"/>
    <n v="600"/>
    <s v="DSPE"/>
    <s v="GC"/>
    <s v="MS/MS"/>
    <s v="triple quadrupole"/>
    <s v="Electron Impact (EI)"/>
    <m/>
    <s v="Fully identified (SANTE 11945/2015)"/>
    <s v="&lt; 6"/>
    <m/>
    <s v="2 transitions ratio"/>
    <s v="Yes"/>
    <n v="5.0000000000000001E-3"/>
    <s v="No"/>
    <s v="Bruker SCION"/>
    <s v="5-MS"/>
    <n v="10"/>
    <s v="MS Workstation"/>
    <n v="800"/>
    <s v="Other (specify)"/>
  </r>
  <r>
    <x v="14"/>
    <s v="Quintozène"/>
    <x v="35"/>
    <n v="3.5000000000000003E-2"/>
    <s v="matrix matched- multiple level"/>
    <n v="10"/>
    <s v="Acetonitrile"/>
    <m/>
    <m/>
    <s v="No"/>
    <s v="Manual"/>
    <n v="60"/>
    <s v="DSPE"/>
    <s v="GC"/>
    <s v="MS/MS"/>
    <s v="triple quadrupole"/>
    <s v="Electron Impact (EI)"/>
    <s v="+"/>
    <m/>
    <n v="12"/>
    <n v="0.3"/>
    <m/>
    <s v="Yes"/>
    <n v="0.01"/>
    <s v="No"/>
    <m/>
    <m/>
    <m/>
    <m/>
    <m/>
    <m/>
  </r>
  <r>
    <x v="7"/>
    <s v="quintozeno"/>
    <x v="35"/>
    <n v="2.4E-2"/>
    <s v="matrix matched- multiple level"/>
    <n v="10"/>
    <s v="Acetonitrile"/>
    <m/>
    <m/>
    <s v="No"/>
    <s v="Mechanical"/>
    <n v="300"/>
    <s v="DSPE"/>
    <s v="GC"/>
    <s v="MS/MS"/>
    <s v="triple quadrupole"/>
    <s v="Electron Impact (EI)"/>
    <m/>
    <s v="Fully identified (SANTE 11945/2015)"/>
    <n v="0"/>
    <m/>
    <m/>
    <s v="Yes"/>
    <n v="0.01"/>
    <s v="No"/>
    <s v="Agilent 7000D"/>
    <s v="DB5MS"/>
    <n v="2"/>
    <s v="Masshunter"/>
    <n v="220"/>
    <s v="Each batch"/>
  </r>
  <r>
    <x v="34"/>
    <s v="QUINTOZENO"/>
    <x v="35"/>
    <n v="4.5999999999999999E-2"/>
    <s v="matrix matched- multiple level"/>
    <n v="10"/>
    <s v="Acetonitrile"/>
    <s v="Acetato de Etilo - Ciclohexano 1:9"/>
    <m/>
    <s v="Yes"/>
    <s v="Mechanical"/>
    <n v="1500"/>
    <s v="DSPE"/>
    <s v="GC"/>
    <s v="MS/MS"/>
    <s v="triple quadrupole"/>
    <s v="Electron Impact (EI)"/>
    <s v="+"/>
    <s v="Fully identified (SANTE 11945/2015)"/>
    <n v="0"/>
    <m/>
    <s v="2 transiciones"/>
    <s v="Yes"/>
    <n v="0.01"/>
    <s v="No"/>
    <s v="Agilent 7000C"/>
    <s v="HP-5MS-UI"/>
    <n v="2"/>
    <s v="Mass Hunter"/>
    <n v="207"/>
    <s v="Each batch"/>
  </r>
  <r>
    <x v="3"/>
    <s v="Rotenon"/>
    <x v="36"/>
    <n v="0.107"/>
    <s v="solvent based-multiple level"/>
    <n v="10"/>
    <s v="Acetonitrile"/>
    <m/>
    <m/>
    <s v="No"/>
    <s v="Mechanical"/>
    <n v="120"/>
    <s v="Liquid-Liquid Partitioning"/>
    <s v="LC"/>
    <s v="MS/MS"/>
    <s v="triple quadrupole"/>
    <s v="Electrospray Ionisation (ESI)"/>
    <s v="+"/>
    <s v="Fully identified (SANTE 11945/2015)"/>
    <n v="10"/>
    <m/>
    <s v="395/213, 395/192"/>
    <s v="Yes"/>
    <n v="0.01"/>
    <s v="No"/>
    <s v="Sciex 6500+ QTRAP"/>
    <s v="Atlantis T3, 2,1x100 mm, 3um"/>
    <n v="2"/>
    <s v="Analyst/MultiQuant"/>
    <m/>
    <s v="Each batch"/>
  </r>
  <r>
    <x v="50"/>
    <s v="Rotenon"/>
    <x v="36"/>
    <n v="7.8200000000000006E-2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12"/>
    <s v="Rotenon"/>
    <x v="36"/>
    <n v="6.7000000000000004E-2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Rotenon"/>
    <x v="36"/>
    <n v="5.1999999999999998E-2"/>
    <m/>
    <n v="10"/>
    <s v="ACN"/>
    <s v="---"/>
    <s v="---"/>
    <s v="Yes"/>
    <s v="mechanical shaking"/>
    <n v="60"/>
    <s v="None"/>
    <s v="LC"/>
    <s v="MSMS"/>
    <s v="triple quadrupole"/>
    <s v="ESI"/>
    <s v="positiv"/>
    <s v="Fully identified (SANTE 11945/2015)"/>
    <m/>
    <m/>
    <m/>
    <s v="Yes"/>
    <n v="0.01"/>
    <s v="No"/>
    <s v="Waters  XEVO TQ-XS"/>
    <s v="BEH Phenyl"/>
    <n v="0.5"/>
    <s v="MassLynx 4.2"/>
    <n v="450"/>
    <s v="Each batch"/>
  </r>
  <r>
    <x v="17"/>
    <s v="Rotenon"/>
    <x v="36"/>
    <n v="6.8000000000000005E-2"/>
    <s v="procedural-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-0.4"/>
    <m/>
    <s v="2 transitions"/>
    <s v="Yes"/>
    <n v="3.0000000000000001E-3"/>
    <s v="No"/>
    <s v="Agilent 1290 UPLC / Sciex 6500+"/>
    <s v="Waters Acquity UPLC BEH C18 1.7µm"/>
    <n v="1"/>
    <s v="Sciex Analyst 1.7.3"/>
    <n v="460"/>
    <s v="Other (specify)"/>
  </r>
  <r>
    <x v="18"/>
    <s v="Rotenon"/>
    <x v="36"/>
    <n v="7.0999999999999994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20"/>
    <s v="Rotenon"/>
    <x v="36"/>
    <n v="7.9000000000000001E-2"/>
    <s v="matrix matched- multiple level"/>
    <n v="10"/>
    <s v="Acetonitrile"/>
    <m/>
    <m/>
    <s v="No"/>
    <s v="Mechanical"/>
    <n v="1200"/>
    <s v="DSPE"/>
    <s v="LC"/>
    <s v="MS/MS"/>
    <s v="Q-TOF"/>
    <s v="Electrospray Ionisation (ESI)"/>
    <s v="+"/>
    <s v="Fully identified (SANTE 11945/2015)"/>
    <s v="&lt;0.1"/>
    <s v="-1.4"/>
    <s v="accurate mass, product ions"/>
    <s v="Yes"/>
    <s v="0.001"/>
    <s v="Yes"/>
    <s v="Sciex 6600"/>
    <s v="Agilent Poroshell 120 EC C18 3x50mm 2.7um"/>
    <n v="2"/>
    <s v="Sciex OS 2.1"/>
    <n v="440"/>
    <s v="Each batch"/>
  </r>
  <r>
    <x v="22"/>
    <s v="Rotenon"/>
    <x v="36"/>
    <n v="5.7000000000000002E-2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+"/>
    <s v="Fully identified (SANTE 11945/2015)"/>
    <m/>
    <m/>
    <s v="2 transisions"/>
    <s v="Yes"/>
    <n v="0.01"/>
    <s v="No"/>
    <s v="Agilent"/>
    <s v="C18"/>
    <n v="2"/>
    <s v="MassHunter"/>
    <n v="411"/>
    <m/>
  </r>
  <r>
    <x v="23"/>
    <s v="Rotenon"/>
    <x v="36"/>
    <n v="4.8000000000000001E-2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+"/>
    <s v="Fully identified (SANTE 11945/2015)"/>
    <m/>
    <m/>
    <m/>
    <s v="Yes"/>
    <n v="5.0000000000000001E-3"/>
    <s v="No"/>
    <s v="Agilent 6490"/>
    <m/>
    <n v="1"/>
    <s v="MassHunter"/>
    <m/>
    <s v="Daily"/>
  </r>
  <r>
    <x v="25"/>
    <s v="Rotenon"/>
    <x v="36"/>
    <s v="0.082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395.1&gt;192.0; 395.1&gt;212.8"/>
    <s v="Yes"/>
    <s v="0.01"/>
    <s v="No"/>
    <s v="LC: Agilent 1260, MS/MS: ABSciex 5500"/>
    <s v="InfinityLab Poroshell 120"/>
    <n v="5"/>
    <s v="ABSciex Analyst (LC), MultiTrace (Evaluation"/>
    <n v="500"/>
    <s v="Each batch"/>
  </r>
  <r>
    <x v="46"/>
    <s v="Rotenon"/>
    <x v="36"/>
    <n v="0.13"/>
    <s v="solvent based-multiple level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27"/>
    <s v="Rotenon"/>
    <x v="36"/>
    <n v="7.0000000000000007E-2"/>
    <s v="matrix matched- multiple level"/>
    <n v="10"/>
    <s v="Acetonitrile"/>
    <m/>
    <m/>
    <s v="Yes"/>
    <s v="Mechanical"/>
    <n v="900"/>
    <s v="Other (specify) dSPE"/>
    <s v="LC"/>
    <s v="MS/MS"/>
    <s v="Q-TOF"/>
    <s v="Electrospray Ionisation (ESI)"/>
    <s v="+"/>
    <s v="Tentatively detected"/>
    <n v="5"/>
    <n v="5"/>
    <s v="accurate mass"/>
    <s v="Yes"/>
    <m/>
    <s v="Yes"/>
    <s v="Agilent 6540"/>
    <s v="Zorbax Eclipse Plus C18, 2.1*150 mm, 1.8 µm"/>
    <n v="3"/>
    <s v="MassHunter"/>
    <n v="1700"/>
    <s v="Each batch"/>
  </r>
  <r>
    <x v="48"/>
    <s v="Rotenon"/>
    <x v="36"/>
    <n v="0.125"/>
    <s v="solvent based-multiple level"/>
    <n v="10"/>
    <s v="Acetonitrile"/>
    <m/>
    <m/>
    <s v="No"/>
    <s v="Mechanical"/>
    <n v="60"/>
    <s v="Quechers"/>
    <s v="LC"/>
    <s v="MS/MS"/>
    <s v="Q-Orbitrap"/>
    <s v="Electrospray Ionisation (ESI)"/>
    <s v="+"/>
    <s v="Tentatively detected"/>
    <n v="0.2"/>
    <n v="2"/>
    <m/>
    <s v="Yes"/>
    <n v="0.01"/>
    <s v="Yes"/>
    <s v="Qexactiv Focus"/>
    <s v="Hypersil Gold 50x2.1mm 1.9µm"/>
    <n v="5"/>
    <m/>
    <n v="250"/>
    <s v="Each batch"/>
  </r>
  <r>
    <x v="35"/>
    <s v="ROTENONA"/>
    <x v="36"/>
    <n v="9.7000000000000003E-2"/>
    <s v="matrix matched- multiple level"/>
    <n v="10"/>
    <s v="Acetonitrile"/>
    <m/>
    <m/>
    <s v="No"/>
    <s v="Mechanical"/>
    <n v="180"/>
    <s v="None"/>
    <s v="LC"/>
    <s v="MS/MS"/>
    <s v="triple quadrupole"/>
    <s v="Electrospray Ionisation (ESI)"/>
    <s v="-"/>
    <s v="Fully identified (SANTE 11945/2015)"/>
    <n v="10"/>
    <m/>
    <s v="2 TRANSITIONS"/>
    <s v="Yes"/>
    <n v="3.0000000000000001E-3"/>
    <s v="No"/>
    <s v="6470 LC/TQ"/>
    <s v="C18"/>
    <n v="5"/>
    <s v="MASSHUNTER"/>
    <n v="414"/>
    <s v="Each sample"/>
  </r>
  <r>
    <x v="34"/>
    <s v="ROTENONA "/>
    <x v="36"/>
    <n v="8.5000000000000006E-2"/>
    <s v="matrix matched- multiple level"/>
    <n v="10"/>
    <s v="Acetonitrile"/>
    <m/>
    <m/>
    <s v="Yes"/>
    <s v="Mechanical"/>
    <n v="1500"/>
    <s v="DSPE"/>
    <s v="LC"/>
    <s v="MS/MS"/>
    <s v="triple quadrupole"/>
    <s v="Electrospray Ionisation (ESI)"/>
    <s v="+"/>
    <s v="Fully identified (SANTE 11945/2015)"/>
    <n v="-1.2"/>
    <m/>
    <s v="2 transiciones"/>
    <s v="Yes"/>
    <n v="0.01"/>
    <s v="No"/>
    <s v="Agilent G6410"/>
    <s v="ZORBAX ECLIPSE"/>
    <n v="20"/>
    <s v="Mass Hunter"/>
    <n v="214"/>
    <s v="Each batch"/>
  </r>
  <r>
    <x v="36"/>
    <s v="rotenone"/>
    <x v="36"/>
    <n v="5.3999999999999999E-2"/>
    <s v="matrix matched- multiple level"/>
    <n v="5"/>
    <s v="Acetonitrile"/>
    <m/>
    <m/>
    <s v="No"/>
    <s v="Both"/>
    <n v="180"/>
    <s v="Liquid-Liquid Partitioning"/>
    <s v="LC"/>
    <s v="MS/MS"/>
    <s v="triple quadrupole"/>
    <s v="Electrospray Ionisation (ESI)"/>
    <s v="+"/>
    <s v="Fully identified (SANTE 11945/2015)"/>
    <m/>
    <m/>
    <m/>
    <s v="Yes"/>
    <n v="0.01"/>
    <s v="Yes"/>
    <m/>
    <m/>
    <n v="1"/>
    <m/>
    <m/>
    <m/>
  </r>
  <r>
    <x v="2"/>
    <s v="Rotenone"/>
    <x v="36"/>
    <n v="6.3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m/>
    <s v="Fully identified (SANTE 11945/2015)"/>
    <m/>
    <m/>
    <s v="2 transitions"/>
    <s v="Yes"/>
    <n v="5.0000000000000001E-3"/>
    <s v="No"/>
    <s v="Agilent 1290 + Agilent 6470"/>
    <s v="Zorbax Eclipse Plus C18 RRHD 2.1x150mm 1.8 µm"/>
    <n v="5"/>
    <s v="Agilent MassHunter  Quantitative Analysis (for QQQ)"/>
    <n v="495"/>
    <s v="Once a week"/>
  </r>
  <r>
    <x v="37"/>
    <s v="Rotenone"/>
    <x v="36"/>
    <n v="0.08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.01"/>
    <n v="-1"/>
    <s v="395.14891,  _x0009_213.09101,  _x000a_192.0781"/>
    <s v="Yes"/>
    <n v="0.01"/>
    <s v="No"/>
    <s v="Bruker QTOF Compact"/>
    <s v="Thermo Acclaim C18"/>
    <n v="10"/>
    <s v="Bruker TASQ"/>
    <s v="~700"/>
    <s v="Each batch"/>
  </r>
  <r>
    <x v="38"/>
    <s v="Rotenone"/>
    <x v="36"/>
    <n v="5.8999999999999997E-2"/>
    <s v="solvent based-multiple level"/>
    <n v="10"/>
    <s v="Acetonitrile"/>
    <m/>
    <m/>
    <s v="No"/>
    <s v="Both"/>
    <s v="25 MIN"/>
    <s v="DSPE"/>
    <s v="LC"/>
    <s v="MS/MS"/>
    <s v="triple quadrupole"/>
    <s v="Electrospray Ionisation (ESI)"/>
    <m/>
    <s v="Fully identified (SANTE 11945/2015)"/>
    <m/>
    <m/>
    <s v="2 TRANSITIONS"/>
    <s v="Yes"/>
    <n v="0.01"/>
    <m/>
    <s v="LC MS MS SHIMADZU 8060 NEXERA"/>
    <s v="BIPHENYL"/>
    <n v="2"/>
    <s v="LABSOLUTIONS "/>
    <n v="397"/>
    <m/>
  </r>
  <r>
    <x v="4"/>
    <s v="rotenone"/>
    <x v="36"/>
    <n v="5.7000000000000002E-2"/>
    <s v="matrix matched-single level"/>
    <n v="5"/>
    <s v="Water"/>
    <s v="Acetonitrile"/>
    <m/>
    <s v="Yes"/>
    <s v="Mechanical"/>
    <n v="4"/>
    <m/>
    <s v="LC"/>
    <s v="MS/MS"/>
    <s v="triple quadrupole"/>
    <s v="Electrospray Ionisation (ESI)"/>
    <s v="+"/>
    <s v="Fully identified (SANTE 11945/2015)"/>
    <s v="&lt;1"/>
    <s v=" - "/>
    <s v="2 or more transitions"/>
    <s v="Yes"/>
    <n v="4.0000000000000001E-3"/>
    <s v="No"/>
    <s v="1290 Infinity II LC-Triple Quadrupole G6495C MS (Agilent Technologies)"/>
    <s v="Acquity HSS T3, 100 × 2,1 mm; 1,8 μm, Waters Corporation (USA)"/>
    <n v="2"/>
    <s v="MassHunter 10.0"/>
    <n v="430"/>
    <s v="Each batch"/>
  </r>
  <r>
    <x v="5"/>
    <s v="Rotenone"/>
    <x v="36"/>
    <n v="5.2999999999999999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Rotenone"/>
    <x v="36"/>
    <n v="7.6999999999999999E-2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+"/>
    <s v="Fully identified (SANTE 11945/2015)"/>
    <n v="0.01"/>
    <m/>
    <s v="2 transitions"/>
    <s v="Yes"/>
    <n v="0.01"/>
    <s v="No"/>
    <s v="Sciex Triple Quad 3500"/>
    <s v="Waters -Atlantis T3, 5µm - 2.1x50mm"/>
    <n v="10"/>
    <s v="Analyst"/>
    <s v="about 400"/>
    <s v="Each batch"/>
  </r>
  <r>
    <x v="6"/>
    <s v="Rotenone"/>
    <x v="36"/>
    <n v="6.4600000000000005E-2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4"/>
    <n v="-2.02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7"/>
    <s v="rotenone"/>
    <x v="36"/>
    <n v="6.6000000000000003E-2"/>
    <s v="matrix matched- multiple level"/>
    <n v="10"/>
    <s v="Acetonitrile"/>
    <m/>
    <m/>
    <s v="No"/>
    <s v="Mechanical"/>
    <n v="300"/>
    <s v="DSPE"/>
    <s v="LC"/>
    <s v="MS/MS"/>
    <s v="triple quadrupole"/>
    <s v="Electrospray Ionisation (ESI)"/>
    <s v="+"/>
    <s v="Fully identified (SANTE 11945/2015)"/>
    <n v="0"/>
    <m/>
    <m/>
    <s v="Yes"/>
    <n v="0.01"/>
    <s v="No"/>
    <s v="Sciex 5500+QTrap"/>
    <s v="C18"/>
    <n v="2"/>
    <s v="SciexOS"/>
    <n v="160"/>
    <s v="Each batch"/>
  </r>
  <r>
    <x v="8"/>
    <s v="Rotenone"/>
    <x v="36"/>
    <n v="5.0999999999999997E-2"/>
    <s v="solvent based-multiple level"/>
    <n v="10"/>
    <s v="Other (Ethylacetate + 1 % acetic acid)"/>
    <m/>
    <m/>
    <s v="No"/>
    <s v="Mechanical"/>
    <n v="360"/>
    <s v="Non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gilent 6495 C"/>
    <s v="Waters HSS T3"/>
    <n v="2"/>
    <s v="Mass Hunter"/>
    <n v="354"/>
    <s v="Each batch"/>
  </r>
  <r>
    <x v="9"/>
    <s v="Rotenone"/>
    <x v="36"/>
    <n v="5.5499999999999994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Rotenone"/>
    <x v="36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Rotenone"/>
    <x v="36"/>
    <n v="8.3000000000000004E-2"/>
    <s v="matrix matched- multiple level"/>
    <n v="10"/>
    <s v="Acetonitrile"/>
    <m/>
    <m/>
    <s v="Yes"/>
    <s v="Mechanical"/>
    <n v="900"/>
    <m/>
    <s v="LC"/>
    <s v="MS/MS"/>
    <s v="Q-TOF"/>
    <s v="Electrospray Ionisation (ESI)"/>
    <s v="+"/>
    <s v="Fully identified (SANTE 11945/2015)"/>
    <m/>
    <n v="1.39"/>
    <s v="accurate mass"/>
    <s v="Yes"/>
    <n v="5.0000000000000001E-3"/>
    <s v="Yes"/>
    <s v="Bruker Maxis 4G"/>
    <s v="Dionex Acclaim RSLC 120 C18"/>
    <n v="5"/>
    <s v="TOFControl/Tasq"/>
    <s v="ca. 850"/>
    <s v="Each batch"/>
  </r>
  <r>
    <x v="11"/>
    <s v="Rotenone"/>
    <x v="36"/>
    <n v="5.8999999999999997E-2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0.01"/>
    <s v="No"/>
    <s v="Waters Xevo TQ-XS"/>
    <s v="Waters HSS T3, 150 x 2.1mm, 1.8 µm"/>
    <n v="2"/>
    <s v="TargetLynx"/>
    <n v="523"/>
    <s v="Each batch"/>
  </r>
  <r>
    <x v="14"/>
    <s v="Rotenone"/>
    <x v="36"/>
    <n v="7.3090013695395195E-2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+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15"/>
    <s v="Rotenone"/>
    <x v="36"/>
    <n v="9.7000000000000003E-2"/>
    <s v="matrix matched-single level"/>
    <n v="10"/>
    <s v="Acetonitrile"/>
    <m/>
    <m/>
    <s v="No"/>
    <s v="Mechanical"/>
    <n v="600"/>
    <s v="SPE"/>
    <s v="LC"/>
    <s v="MS/MS"/>
    <s v="Q-TOF"/>
    <s v="Electrospray Ionisation (ESI)"/>
    <s v="+"/>
    <s v="Fully identified (SANTE 11945/2017)"/>
    <n v="8.2799999999999994"/>
    <n v="1.3"/>
    <s v="Accurate Mass=395.1489148873"/>
    <s v="Yes"/>
    <n v="5.0000000000000001E-3"/>
    <s v="Yes"/>
    <s v="Agilent 1290-6545"/>
    <s v="ZORBAX SB-C18"/>
    <n v="5"/>
    <s v="Masshunter"/>
    <n v="842"/>
    <s v="Each batch"/>
  </r>
  <r>
    <x v="16"/>
    <s v="Rotenone"/>
    <x v="36"/>
    <m/>
    <m/>
    <n v="10"/>
    <s v="Acetonitrile"/>
    <m/>
    <m/>
    <s v="Yes"/>
    <s v="Both"/>
    <n v="900"/>
    <s v="DSPE"/>
    <s v="LC"/>
    <s v="MS/MS"/>
    <s v="Q-TOF"/>
    <s v="Electrospray Ionisation (ESI)"/>
    <s v="+"/>
    <s v="Fully identified (SANTE 11945/2015)"/>
    <n v="6"/>
    <n v="10"/>
    <s v="Accurate mass"/>
    <s v="No"/>
    <n v="5.0000000000000001E-3"/>
    <s v="Yes"/>
    <s v="Sciex 6600+"/>
    <s v="C18"/>
    <n v="5"/>
    <s v="Sciex Analyst"/>
    <n v="500"/>
    <m/>
  </r>
  <r>
    <x v="40"/>
    <s v="Rotenone"/>
    <x v="36"/>
    <n v="6.5000000000000002E-2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19"/>
    <s v="Rotenone"/>
    <x v="36"/>
    <n v="6.8000000000000005E-2"/>
    <s v="matrix matched- multiple level"/>
    <n v="10"/>
    <s v="Acetonitrile"/>
    <m/>
    <m/>
    <s v="No"/>
    <s v="Mechanical"/>
    <n v="120"/>
    <s v="None"/>
    <s v="LC"/>
    <s v="MS/MS"/>
    <s v="triple quadrupole"/>
    <s v="Electrospray Ionisation (ESI)"/>
    <s v="+"/>
    <s v="Fully identified (SANTE 11945/2015)"/>
    <n v="0.1"/>
    <m/>
    <m/>
    <s v="Yes"/>
    <n v="3.0000000000000001E-3"/>
    <s v="No"/>
    <s v="ABSCiex 5500"/>
    <s v="C18"/>
    <n v="2.5"/>
    <s v="Analyst"/>
    <n v="370"/>
    <s v="Each batch"/>
  </r>
  <r>
    <x v="21"/>
    <s v="Rotenone"/>
    <x v="36"/>
    <n v="7.2999999999999995E-2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Rotenone"/>
    <x v="36"/>
    <n v="7.2999999999999995E-2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167"/>
    <s v="Each batch"/>
  </r>
  <r>
    <x v="43"/>
    <s v="Rotenone"/>
    <x v="36"/>
    <n v="4.3999999999999997E-2"/>
    <s v="matrix matched- multiple level"/>
    <n v="10"/>
    <s v="ACN"/>
    <m/>
    <m/>
    <s v="No"/>
    <s v="Mechanical"/>
    <n v="300"/>
    <s v="DSPE"/>
    <s v="LC"/>
    <s v="MS/MS"/>
    <s v="triple quadrupole"/>
    <s v="Electrospray Ionisation (ESI)"/>
    <s v="+"/>
    <s v="Fully identified (SANTE 11945/2015)"/>
    <m/>
    <m/>
    <n v="2"/>
    <s v="Yes"/>
    <n v="0.01"/>
    <s v="No"/>
    <s v="Waters XEVO TQXS micro"/>
    <m/>
    <n v="2"/>
    <s v="Masslynx 4,3"/>
    <n v="400"/>
    <s v="Each batch"/>
  </r>
  <r>
    <x v="44"/>
    <s v="Rotenone"/>
    <x v="36"/>
    <n v="8.2000000000000003E-2"/>
    <s v="solvent based-multiple level"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Yes"/>
    <n v="0.01"/>
    <s v="Yes"/>
    <s v="Q-Exactive"/>
    <s v="Thermo Accucore C18"/>
    <n v="1"/>
    <s v="Tracefinder 4.1"/>
    <n v="800"/>
    <s v="Each batch"/>
  </r>
  <r>
    <x v="44"/>
    <s v="Rotenone"/>
    <x v="36"/>
    <n v="8.3000000000000004E-2"/>
    <s v="solvent based-multiple level"/>
    <n v="10"/>
    <s v="Acetonitrile"/>
    <m/>
    <m/>
    <s v="No"/>
    <s v="Mechanical"/>
    <n v="600"/>
    <s v="DSP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Agilent 6470"/>
    <s v="Zorbax EclipsePlus C18"/>
    <n v="1"/>
    <s v="Masshunter Quant B.10"/>
    <n v="274"/>
    <s v="Each batch"/>
  </r>
  <r>
    <x v="45"/>
    <s v="Rotenone"/>
    <x v="36"/>
    <n v="4.8000000000000001E-2"/>
    <s v="solvent based-multiple level"/>
    <n v="10"/>
    <s v="Acetonitrile"/>
    <m/>
    <m/>
    <s v="No"/>
    <m/>
    <m/>
    <s v="SPE"/>
    <s v="LC"/>
    <s v="MS/MS"/>
    <s v="triple quadrupole"/>
    <s v="Electrospray Ionisation (ESI)"/>
    <m/>
    <m/>
    <m/>
    <m/>
    <m/>
    <s v="Yes"/>
    <n v="5.0000000000000001E-3"/>
    <s v="No"/>
    <s v="Shimadzu LC-MS 8060 NX"/>
    <m/>
    <n v="2"/>
    <m/>
    <m/>
    <m/>
  </r>
  <r>
    <x v="24"/>
    <s v="rotenone"/>
    <x v="36"/>
    <n v="7.1999999999999995E-2"/>
    <s v="matrix matched- multiple level"/>
    <n v="15"/>
    <s v="Acetonitrile"/>
    <m/>
    <m/>
    <s v="Yes"/>
    <s v="Mechanical"/>
    <n v="300"/>
    <m/>
    <s v="LC"/>
    <s v="MS/MS"/>
    <s v="Q-Orbitrap"/>
    <s v="Electrospray Ionisation (ESI)"/>
    <s v="+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Each batch"/>
  </r>
  <r>
    <x v="33"/>
    <s v="rotenone"/>
    <x v="36"/>
    <n v="6.5000000000000002E-2"/>
    <s v="matrix matched- multiple level"/>
    <n v="5"/>
    <s v="Acetonitrile"/>
    <m/>
    <m/>
    <s v="Yes"/>
    <s v="Mechanical"/>
    <n v="240"/>
    <s v="Centrifugation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UPLC-MSMS"/>
    <s v="HSS T3"/>
    <n v="2"/>
    <s v="Masslynx"/>
    <n v="350"/>
    <s v="Each batch"/>
  </r>
  <r>
    <x v="26"/>
    <s v="Rotenone"/>
    <x v="36"/>
    <n v="8.3599999999999994E-2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47"/>
    <s v="Rotenone"/>
    <x v="36"/>
    <n v="7.0000000000000007E-2"/>
    <s v="matrix matched-single level"/>
    <n v="10"/>
    <s v="Acetonitrile"/>
    <m/>
    <m/>
    <s v="No"/>
    <s v="Manual"/>
    <n v="120"/>
    <s v="SPE"/>
    <s v="L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32"/>
    <s v="Rotenone"/>
    <x v="36"/>
    <n v="7.0000000000000007E-2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30"/>
    <s v="Rotenone"/>
    <x v="36"/>
    <n v="8.5000000000000006E-2"/>
    <s v="solvent based-multiple level"/>
    <n v="10"/>
    <s v="Acetone"/>
    <s v="Petroleum ether"/>
    <s v="Dichloromethane"/>
    <s v="No"/>
    <s v="Mechanical"/>
    <n v="120"/>
    <s v="None"/>
    <s v="LC"/>
    <s v="MS/MS"/>
    <s v="triple quadrupole"/>
    <s v="Electrospray Ionisation (ESI)"/>
    <s v="+"/>
    <s v="Fully identified (SANTE 11945/2015)"/>
    <n v="12"/>
    <n v="100"/>
    <s v="395.1 --&gt; 213.0"/>
    <s v="Yes"/>
    <n v="0.01"/>
    <s v="No"/>
    <s v="Sciex TQ-5500 + Agilent 1290-Series"/>
    <s v="C18 Kinetex"/>
    <n v="2"/>
    <s v="Analyst + OS"/>
    <s v="appr. 750"/>
    <s v="Each batch"/>
  </r>
  <r>
    <x v="28"/>
    <s v="Rotenone "/>
    <x v="36"/>
    <n v="0.08"/>
    <s v="matrix matched- multiple level"/>
    <n v="10"/>
    <s v="Acetonitrile"/>
    <m/>
    <m/>
    <s v="No"/>
    <s v="Mechanical"/>
    <n v="60"/>
    <s v="DSPE"/>
    <s v="LC"/>
    <s v="Other (specify)"/>
    <s v="Q-Orbitrap"/>
    <s v="Electrospray Ionisation (ESI)"/>
    <s v="+"/>
    <s v="Fully identified (SANTE 11945/2015)"/>
    <m/>
    <m/>
    <m/>
    <s v="Yes"/>
    <n v="5.0000000000000001E-3"/>
    <s v="Yes"/>
    <s v="Exploris 120"/>
    <s v="C18"/>
    <n v="2"/>
    <s v="TraceFinder 5.1"/>
    <n v="742"/>
    <s v="Each batch"/>
  </r>
  <r>
    <x v="8"/>
    <s v="S-421"/>
    <x v="37"/>
    <n v="2.4E-2"/>
    <s v="matrix matched- multiple level"/>
    <n v="10"/>
    <s v="Other (Ethylacetate + 1 % acetic acid)"/>
    <m/>
    <m/>
    <s v="No"/>
    <s v="Mechanical"/>
    <n v="360"/>
    <s v="Other (Dilution)"/>
    <s v="GC"/>
    <s v="MS/MS"/>
    <s v="triple quadrupole"/>
    <s v="Electron Impact (EI)"/>
    <s v="+"/>
    <s v="Fully identified (SANTE 11945/2015)"/>
    <m/>
    <m/>
    <s v="2 transitions"/>
    <s v="Yes"/>
    <n v="1E-3"/>
    <s v="No"/>
    <s v="Thermo TSQ 9610"/>
    <s v="db-5ms UI"/>
    <n v="3"/>
    <s v="TraceFinder"/>
    <n v="215"/>
    <s v="Each batch"/>
  </r>
  <r>
    <x v="27"/>
    <s v="Tecnazen"/>
    <x v="38"/>
    <n v="1E-3"/>
    <s v="matrix matched- multiple level"/>
    <n v="10"/>
    <s v="Acetonitrile"/>
    <m/>
    <m/>
    <s v="Yes"/>
    <s v="Mechanical"/>
    <n v="900"/>
    <s v="Other (specify) dSPE"/>
    <s v="GC"/>
    <s v="MS/MS"/>
    <s v="triple quadrupole"/>
    <s v="Electron Impact (EI)"/>
    <m/>
    <s v="Fully identified (SANTE 11945/2015)"/>
    <n v="3"/>
    <s v="unit"/>
    <s v="2 transition"/>
    <s v="Yes"/>
    <n v="0.01"/>
    <s v="No"/>
    <s v="Agilent 7010"/>
    <s v="HP-5MS, 30*0,25 mm, 025 µm"/>
    <n v="2"/>
    <s v="MassHunter"/>
    <n v="147"/>
    <s v="Each batch"/>
  </r>
  <r>
    <x v="6"/>
    <s v="Tecnazene"/>
    <x v="38"/>
    <n v="8.8599999999999996E-4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-0.05"/>
    <n v="0.25533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10"/>
    <s v="Tecnazene"/>
    <x v="38"/>
    <m/>
    <m/>
    <n v="5"/>
    <s v="Acetonitrile"/>
    <m/>
    <m/>
    <s v="Yes"/>
    <s v="Manual"/>
    <n v="30"/>
    <s v="Liquid-Liquid Partitioning"/>
    <s v="GC"/>
    <s v="MS"/>
    <s v="Orbitrap"/>
    <s v="Electron Impact (EI)"/>
    <s v="+"/>
    <s v="Tentatively detected"/>
    <m/>
    <n v="5"/>
    <m/>
    <s v="Yes"/>
    <n v="0.01"/>
    <s v="Yes"/>
    <s v="GC-QE"/>
    <s v="HP-5MSUI"/>
    <n v="1"/>
    <s v="GC Deconvolution"/>
    <n v="1000"/>
    <s v="Once a month"/>
  </r>
  <r>
    <x v="17"/>
    <s v="Tecnazene"/>
    <x v="38"/>
    <s v="&lt; screening LOD"/>
    <s v="matrix matched- multiple level"/>
    <n v="10"/>
    <s v="Acetonitrile"/>
    <m/>
    <m/>
    <s v="No"/>
    <s v="Mechanical"/>
    <n v="120"/>
    <s v="DSPE"/>
    <s v="GC"/>
    <s v="MS/MS"/>
    <s v="triple quadrupole"/>
    <s v="Electron Impact (EI)"/>
    <s v="+"/>
    <s v="Fully identified (SANTE 11945/2015)"/>
    <n v="-0.2"/>
    <m/>
    <s v="2 transitions"/>
    <s v="Yes"/>
    <n v="3.0000000000000001E-3"/>
    <s v="No"/>
    <s v="Agilent Intuvo 9000 GC"/>
    <s v="HP5 MS ui"/>
    <n v="2"/>
    <s v="MassHunter 10.1.49  "/>
    <n v="350"/>
    <s v="Each batch"/>
  </r>
  <r>
    <x v="22"/>
    <s v="Tetramehtrin"/>
    <x v="39"/>
    <n v="0.12"/>
    <s v="solvent based-multiple level"/>
    <n v="10"/>
    <s v="Ethyl acetate"/>
    <m/>
    <m/>
    <s v="Yes"/>
    <s v="Mechanical"/>
    <n v="1080"/>
    <s v="Liquid-Liquid Partitioning"/>
    <s v="LC"/>
    <s v="MS/MS"/>
    <s v="triple quadrupole"/>
    <s v="Electrospray Ionisation (ESI)"/>
    <s v="+"/>
    <s v="Fully identified (SANTE 11945/2015)"/>
    <m/>
    <m/>
    <s v="2 transisions"/>
    <s v="Yes"/>
    <n v="0.01"/>
    <s v="No"/>
    <s v="Agilent"/>
    <s v="C18"/>
    <n v="2"/>
    <s v="MassHunter"/>
    <n v="411"/>
    <m/>
  </r>
  <r>
    <x v="36"/>
    <s v="tetramethrin"/>
    <x v="39"/>
    <n v="0.08"/>
    <s v="matrix matched- multiple level"/>
    <n v="5"/>
    <s v="Acetonitrile"/>
    <m/>
    <m/>
    <s v="No"/>
    <s v="Both"/>
    <n v="180"/>
    <s v="Liquid-Liquid Partitioning"/>
    <s v="LC"/>
    <s v="MS/MS"/>
    <s v="triple quadrupole"/>
    <s v="Electrospray Ionisation (ESI)"/>
    <s v="+"/>
    <s v="Fully identified (SANTE 11945/2015)"/>
    <m/>
    <m/>
    <m/>
    <s v="Yes"/>
    <n v="0.01"/>
    <s v="Yes"/>
    <m/>
    <m/>
    <n v="1"/>
    <m/>
    <m/>
    <m/>
  </r>
  <r>
    <x v="2"/>
    <s v="Tetramethrin"/>
    <x v="39"/>
    <n v="0.12"/>
    <s v="matrix matched-single level"/>
    <n v="10"/>
    <s v="Acetonitrile"/>
    <m/>
    <m/>
    <s v="No"/>
    <s v="Mechanical"/>
    <n v="60"/>
    <s v="Other (specify): PSA, C18"/>
    <s v="GC"/>
    <s v="MS/MS"/>
    <s v="triple quadrupole"/>
    <s v="Electron Impact (EI)"/>
    <m/>
    <s v="Fully identified (SANTE 11945/2015)"/>
    <m/>
    <m/>
    <s v="2 transitions"/>
    <s v="Yes"/>
    <n v="5.0000000000000001E-3"/>
    <s v="No"/>
    <s v="Agilent 8890 + Agilent 7010B"/>
    <s v="Agilent HP-5MS UI 15mx0.250mm film 0.25 µm"/>
    <n v="4"/>
    <s v="Agilent MassHunter  Quantitative Analysis (for QQQ)"/>
    <n v="495"/>
    <s v="Once a week"/>
  </r>
  <r>
    <x v="3"/>
    <s v="Tetramethrin"/>
    <x v="39"/>
    <n v="0.11799999999999999"/>
    <s v="solvent based-multiple level"/>
    <n v="10"/>
    <s v="Acetonitrile"/>
    <m/>
    <m/>
    <s v="No"/>
    <s v="Mechanical"/>
    <n v="120"/>
    <s v="Liquid-Liquid Partitioning"/>
    <s v="GC"/>
    <s v="MS"/>
    <s v="TOF"/>
    <s v="Electron Impact (EI)"/>
    <m/>
    <s v="Fully identified (SANTE 11945/2015)"/>
    <n v="5"/>
    <m/>
    <s v="Match between spectrum in sample and calibration standard: 902"/>
    <s v="Yes"/>
    <n v="0.01"/>
    <s v="Yes"/>
    <s v="LECO Pegasus 4D"/>
    <s v="DB5-MS (30mx0,25mmx0,25um) in 1st dimension, BPX-50 (2mx0,1mmx0,1um) in 2nd dimension"/>
    <n v="10"/>
    <s v="ChromaTOF"/>
    <m/>
    <s v="Each batch"/>
  </r>
  <r>
    <x v="38"/>
    <s v="Tetramethrin"/>
    <x v="39"/>
    <n v="0.10199999999999999"/>
    <s v="solvent based-multiple level"/>
    <n v="10"/>
    <s v="Acetonitrile"/>
    <m/>
    <m/>
    <s v="No"/>
    <s v="Both"/>
    <s v="25 MIN"/>
    <s v="DSPE"/>
    <s v="LC"/>
    <s v="MS/MS"/>
    <s v="triple quadrupole"/>
    <s v="Electrospray Ionisation (ESI)"/>
    <m/>
    <s v="Fully identified (SANTE 11945/2015)"/>
    <m/>
    <m/>
    <s v="2 TRANSITIONS"/>
    <s v="Yes"/>
    <n v="0.01"/>
    <m/>
    <s v="LC MS MS SHIMADZU 8060 NEXERA"/>
    <s v="BIPHENYL"/>
    <n v="2"/>
    <s v="LABSOLUTIONS "/>
    <n v="397"/>
    <m/>
  </r>
  <r>
    <x v="4"/>
    <s v="tetramethrin"/>
    <x v="39"/>
    <n v="0.1"/>
    <s v="matrix matched-single level"/>
    <n v="5"/>
    <s v="Water"/>
    <s v="Acetonitrile"/>
    <m/>
    <s v="Yes"/>
    <s v="Mechanical"/>
    <n v="4"/>
    <m/>
    <s v="LC"/>
    <s v="MS/MS"/>
    <s v="triple quadrupole"/>
    <s v="Electrospray Ionisation (ESI)"/>
    <s v="+"/>
    <s v="Fully identified (SANTE 11945/2015)"/>
    <s v="&lt;1"/>
    <s v=" - "/>
    <s v="2 or more transitions"/>
    <s v="Yes"/>
    <n v="4.0000000000000001E-3"/>
    <s v="No"/>
    <s v="1290 Infinity II LC-Triple Quadrupole G6495C MS (Agilent Technologies)"/>
    <s v="Acquity HSS T3, 100 × 2,1 mm; 1,8 μm, Waters Corporation (USA)"/>
    <n v="2"/>
    <s v="MassHunter 10.0"/>
    <n v="430"/>
    <s v="Each batch"/>
  </r>
  <r>
    <x v="5"/>
    <s v="Tetramethrin"/>
    <x v="39"/>
    <n v="7.4999999999999997E-2"/>
    <s v="solvent based-multiple level"/>
    <n v="5"/>
    <s v="Acetonitrile"/>
    <s v="Other (specify) Water"/>
    <m/>
    <s v="No"/>
    <s v="Mechanical"/>
    <n v="300"/>
    <s v="SPE"/>
    <s v="L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quity UPLC BEH C18"/>
    <n v="1"/>
    <s v="Masslynx"/>
    <n v="700"/>
    <s v="Daily"/>
  </r>
  <r>
    <x v="31"/>
    <s v="Tetramethrin"/>
    <x v="39"/>
    <n v="0.10100000000000001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+"/>
    <s v="Fully identified (SANTE 11945/2015)"/>
    <n v="0.14699999999999999"/>
    <m/>
    <s v="2 transitions"/>
    <s v="Yes"/>
    <n v="0.01"/>
    <s v="No"/>
    <s v="Sciex Triple Quad 3500"/>
    <s v="Waters -Atlantis T3, 5µm - 2.1x50mm"/>
    <n v="10"/>
    <s v="Analyst"/>
    <s v="about 400"/>
    <s v="Each batch"/>
  </r>
  <r>
    <x v="6"/>
    <s v="Tetramethrin"/>
    <x v="39"/>
    <n v="0.13500000000000001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Fully identified (SANTE 11945/2015)"/>
    <n v="-0.02"/>
    <n v="-0.32522000000000001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6"/>
    <s v="Tetramethrin"/>
    <x v="39"/>
    <n v="0.1255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4"/>
    <n v="-0.35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8"/>
    <s v="Tetramethrin"/>
    <x v="39"/>
    <n v="8.2000000000000003E-2"/>
    <s v="matrix matched- multiple level"/>
    <n v="10"/>
    <s v="Other (Ethylacetate + 1 % acetic acid)"/>
    <m/>
    <m/>
    <s v="No"/>
    <s v="Mechanical"/>
    <n v="360"/>
    <s v="Other (µ SPE)"/>
    <s v="GC"/>
    <s v="MS/MS"/>
    <s v="triple quadrupole"/>
    <s v="Electron Impact (EI)"/>
    <s v="+"/>
    <s v="Fully identified (SANTE 11945/2015)"/>
    <m/>
    <m/>
    <s v="2 transitions"/>
    <s v="Yes"/>
    <n v="5.0000000000000001E-3"/>
    <s v="No"/>
    <s v="Thermo TSQ 9610"/>
    <s v="db-5ms UI"/>
    <n v="3"/>
    <s v="TraceFinder"/>
    <n v="215"/>
    <s v="Each batch"/>
  </r>
  <r>
    <x v="9"/>
    <s v="Tetramethrin"/>
    <x v="39"/>
    <n v="9.1750000000000012E-2"/>
    <s v="matrix matched- multiple level"/>
    <n v="15"/>
    <s v="Acetone"/>
    <s v="Petroleum ether"/>
    <s v="Dichloromethane"/>
    <s v="No"/>
    <s v="Mechanical"/>
    <n v="30"/>
    <s v="Liquid-Liquid Partitioning"/>
    <s v="GC"/>
    <s v="MS"/>
    <s v="Orbitrap"/>
    <s v="Electron Impact (EI)"/>
    <s v="+"/>
    <s v="Fully identified (SANTE 11945/2015)"/>
    <n v="6"/>
    <n v="5"/>
    <s v="2 ions with mass accuracy ≤ 5 ppm"/>
    <s v="Yes"/>
    <n v="0.02"/>
    <s v="Yes"/>
    <s v="Q.Exactive"/>
    <s v="TG-5SLIMS W/5 Safeguard"/>
    <n v="1"/>
    <s v="Tracefinder 5.1"/>
    <n v="168"/>
    <s v="Each batch"/>
  </r>
  <r>
    <x v="10"/>
    <s v="Tetramethrin"/>
    <x v="39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Tetramethrin"/>
    <x v="39"/>
    <n v="0.107"/>
    <s v="matrix matched- multiple level"/>
    <n v="10"/>
    <s v="Acetonitrile"/>
    <m/>
    <m/>
    <s v="Yes"/>
    <s v="Mechanical"/>
    <n v="900"/>
    <m/>
    <s v="LC"/>
    <s v="MS/MS"/>
    <s v="Q-TOF"/>
    <s v="Electrospray Ionisation (ESI)"/>
    <s v="+"/>
    <s v="Fully identified (SANTE 11945/2015)"/>
    <m/>
    <n v="1.67"/>
    <s v="accurate mass"/>
    <s v="Yes"/>
    <n v="5.0000000000000001E-3"/>
    <s v="Yes"/>
    <s v="Bruker Maxis 4G"/>
    <s v="Dionex Acclaim RSLC 120 C18"/>
    <n v="5"/>
    <s v="TOFControl/Tasq"/>
    <s v="ca. 850"/>
    <s v="Each batch"/>
  </r>
  <r>
    <x v="11"/>
    <s v="Tetramethrin"/>
    <x v="39"/>
    <n v="0.11799999999999999"/>
    <s v="matrix matched- multiple level"/>
    <n v="10"/>
    <s v="Ethyl acetate"/>
    <m/>
    <m/>
    <s v="Yes"/>
    <s v="Mechanical"/>
    <n v="330"/>
    <s v="Filtration using 0.2 µm PTFE filters"/>
    <s v="LC"/>
    <s v="MS/MS"/>
    <s v="triple quadrupole"/>
    <s v="Electrospray Ionisation (ESI)"/>
    <s v="+"/>
    <s v="Fully identified (SANTE/11312/2021 V2)"/>
    <n v="0"/>
    <m/>
    <s v="2 transitions"/>
    <s v="Yes"/>
    <n v="0.01"/>
    <s v="No"/>
    <s v="Waters Xevo TQ-XS"/>
    <s v="Waters HSS T3, 150 x 2.1mm, 1.8 µm"/>
    <n v="2"/>
    <s v="TargetLynx"/>
    <n v="523"/>
    <s v="Each batch"/>
  </r>
  <r>
    <x v="50"/>
    <s v="Tetramethrin"/>
    <x v="39"/>
    <n v="0.1086"/>
    <s v="matrix matched- multiple level"/>
    <n v="10"/>
    <s v="Acetonitrile"/>
    <m/>
    <m/>
    <s v="No"/>
    <s v="Mechanical"/>
    <n v="900"/>
    <s v="DSPE"/>
    <s v="GC"/>
    <s v="MS"/>
    <s v="TOF"/>
    <s v="Electron Impact (EI)"/>
    <s v="+"/>
    <s v="Fully identified (SANTE 11945/2015)"/>
    <n v="10"/>
    <m/>
    <s v="accurate mass"/>
    <s v="Yes"/>
    <n v="5.0000000000000001E-3"/>
    <s v="Yes"/>
    <s v="Leco Pegasus HT"/>
    <s v="HP-5"/>
    <m/>
    <s v="LecoChromaTOF"/>
    <n v="830"/>
    <s v="Each batch"/>
  </r>
  <r>
    <x v="12"/>
    <s v="Tetramethrin"/>
    <x v="39"/>
    <n v="8.0333333333333326E-2"/>
    <s v="matrix matched-single level"/>
    <n v="5"/>
    <s v="Acetonitrile"/>
    <m/>
    <m/>
    <s v="No"/>
    <s v="Mechanical"/>
    <n v="180"/>
    <s v="None"/>
    <s v="GC"/>
    <s v="MS/MS"/>
    <s v="triple quadrupole"/>
    <s v="Electron Impact (EI)"/>
    <s v="+"/>
    <s v="Fully identified (SANTE 11945/2015)"/>
    <n v="0.1"/>
    <m/>
    <s v="2 transitions"/>
    <s v="Yes"/>
    <n v="0.01"/>
    <s v="No"/>
    <s v="Agilent 7010"/>
    <s v="HP5-MS UI"/>
    <n v="2"/>
    <s v="MassHunte"/>
    <n v="850"/>
    <s v="Daily"/>
  </r>
  <r>
    <x v="13"/>
    <s v="Tetramethrin"/>
    <x v="39"/>
    <n v="4.5999999999999999E-2"/>
    <m/>
    <n v="10"/>
    <s v="ACN"/>
    <s v="---"/>
    <s v="---"/>
    <s v="Yes"/>
    <s v="mechanical shaking"/>
    <n v="60"/>
    <s v="dSPE (PSA, GCB)"/>
    <s v="GC"/>
    <s v="MSMS"/>
    <s v="triple quadrupole"/>
    <s v="EI"/>
    <s v="positiv"/>
    <s v="Fully identified (SANTE 11945/2015)"/>
    <m/>
    <m/>
    <m/>
    <s v="Yes"/>
    <n v="0.01"/>
    <s v="No"/>
    <s v="Agilent 7010"/>
    <s v="DB 5 MS"/>
    <n v="1"/>
    <s v="MassHunter B0.8"/>
    <n v="350"/>
    <s v="Each batch"/>
  </r>
  <r>
    <x v="15"/>
    <s v="Tetramethrin"/>
    <x v="39"/>
    <n v="0.14599999999999999"/>
    <s v="matrix matched-single level"/>
    <n v="10"/>
    <s v="Acetonitrile"/>
    <m/>
    <m/>
    <s v="No"/>
    <s v="Mechanical"/>
    <n v="600"/>
    <s v="SPE"/>
    <s v="GC"/>
    <s v="MS/MS"/>
    <s v="Q-TOF"/>
    <s v="Electron Impact (EI)"/>
    <s v="+"/>
    <s v="Fully identified (SANTE 11945/2017)"/>
    <n v="-1.8"/>
    <n v="0.06"/>
    <s v="Accurate Mass=331.17836"/>
    <s v="Yes"/>
    <n v="5.0000000000000001E-3"/>
    <s v="Yes"/>
    <s v="Agilent 7890-7250"/>
    <s v="HP-5MS"/>
    <n v="1"/>
    <s v="Masshunter"/>
    <n v="686"/>
    <s v="Each batch"/>
  </r>
  <r>
    <x v="16"/>
    <s v="Tetramethrin"/>
    <x v="39"/>
    <m/>
    <m/>
    <n v="10"/>
    <s v="Acetonitrile"/>
    <m/>
    <m/>
    <s v="Yes"/>
    <s v="Both"/>
    <n v="900"/>
    <s v="DSPE"/>
    <s v="LC"/>
    <s v="MS/MS"/>
    <s v="Q-TOF"/>
    <s v="Electrospray Ionisation (ESI)"/>
    <s v="+"/>
    <s v="Fully identified (SANTE 11945/2015)"/>
    <n v="6"/>
    <n v="10"/>
    <s v="Accurate mass"/>
    <s v="No"/>
    <n v="5.0000000000000001E-3"/>
    <s v="Yes"/>
    <s v="Sciex 6600+"/>
    <s v="C18"/>
    <n v="5"/>
    <s v="Sciex Analyst"/>
    <n v="500"/>
    <m/>
  </r>
  <r>
    <x v="18"/>
    <s v="Tetramethrin"/>
    <x v="39"/>
    <n v="0.108"/>
    <s v="matrix matched-single level"/>
    <n v="10"/>
    <s v="Acetonitrile"/>
    <m/>
    <m/>
    <s v="No"/>
    <s v="Mechanical"/>
    <n v="60"/>
    <s v="None"/>
    <s v="GC"/>
    <s v="MS/MS"/>
    <s v="triple quadrupole"/>
    <s v="Electron Impact (EI)"/>
    <s v="+"/>
    <s v="Fully identified (SANTE 11945/2015)"/>
    <m/>
    <m/>
    <m/>
    <s v="Yes"/>
    <n v="0.01"/>
    <s v="No"/>
    <n v="7010"/>
    <s v="HP5MS"/>
    <n v="1"/>
    <s v="MassHunter"/>
    <n v="723"/>
    <s v="Daily"/>
  </r>
  <r>
    <x v="40"/>
    <s v="Tetramethrin"/>
    <x v="39"/>
    <n v="0.1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51"/>
    <s v="TETRAMETHRIN"/>
    <x v="39"/>
    <n v="0.152"/>
    <s v="solvent based-multiple level"/>
    <n v="15"/>
    <s v="Acetone"/>
    <s v="Dichloromethane"/>
    <s v="Petroleum ether"/>
    <s v="No"/>
    <s v="Mechanical"/>
    <n v="60"/>
    <s v="Centrifugation"/>
    <s v="GC"/>
    <s v="MS"/>
    <s v="Ion trap"/>
    <s v="Electron Impact (EI)"/>
    <m/>
    <s v="Fully identified (SANTE 11945/2015)"/>
    <m/>
    <m/>
    <m/>
    <s v="Yes"/>
    <n v="0.01"/>
    <s v="No"/>
    <s v="240-MS"/>
    <s v="5MS"/>
    <n v="3"/>
    <m/>
    <n v="254"/>
    <s v="Each batch"/>
  </r>
  <r>
    <x v="19"/>
    <s v="Tetramethrin"/>
    <x v="39"/>
    <n v="9.5000000000000001E-2"/>
    <s v="matrix matched- multiple level"/>
    <n v="10"/>
    <s v="Acetonitrile"/>
    <m/>
    <m/>
    <s v="No"/>
    <s v="Mechanical"/>
    <n v="120"/>
    <s v="None"/>
    <s v="GC"/>
    <s v="MS/MS"/>
    <s v="triple quadrupole"/>
    <s v="Electron Impact (EI)"/>
    <s v="+"/>
    <s v="Fully identified (SANTE 11945/2015)"/>
    <n v="0.1"/>
    <m/>
    <m/>
    <s v="Yes"/>
    <n v="3.0000000000000001E-3"/>
    <s v="No"/>
    <s v="Agilent 7000"/>
    <s v="HP-5 MS"/>
    <n v="1"/>
    <s v="Mass Hunter"/>
    <n v="220"/>
    <s v="Each batch"/>
  </r>
  <r>
    <x v="20"/>
    <s v="Tetramethrin"/>
    <x v="39"/>
    <n v="0.108"/>
    <s v="matrix matched- multiple level"/>
    <n v="10"/>
    <s v="Acetonitrile"/>
    <m/>
    <m/>
    <s v="No"/>
    <s v="Mechanical"/>
    <n v="1200"/>
    <s v="DSPE"/>
    <s v="GC"/>
    <s v="MS"/>
    <s v="Q-Orbitrap"/>
    <s v="Electron Impact (EI)"/>
    <s v="+"/>
    <s v="Fully identified (SANTE 11945/2015)"/>
    <n v="0"/>
    <s v="0.3"/>
    <s v="accurate mass"/>
    <s v="Yes"/>
    <s v="0.001"/>
    <s v="Yes"/>
    <s v="Exactive GC"/>
    <s v="Restek Rxi-5Sil MS 0.25mm, 0.25µm, 30m"/>
    <s v="1.3"/>
    <s v="TraceFinder 5.1"/>
    <n v="350"/>
    <s v="Each batch"/>
  </r>
  <r>
    <x v="21"/>
    <s v="Tetramethrin"/>
    <x v="39"/>
    <n v="0.11799999999999999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Tetramethrin"/>
    <x v="39"/>
    <n v="0.12"/>
    <s v="matrix matched- multiple level"/>
    <n v="10"/>
    <s v="Acetonitrile"/>
    <m/>
    <m/>
    <s v="Yes"/>
    <s v="Both"/>
    <n v="1080"/>
    <s v="DSPE"/>
    <s v="GC"/>
    <s v="MS/MS"/>
    <s v="triple quadrupole"/>
    <s v="Electron Impact (EI)"/>
    <s v="+"/>
    <s v="Fully identified (SANTE 11945/2015)"/>
    <m/>
    <m/>
    <s v="3 transitions"/>
    <s v="Yes"/>
    <n v="5.0000000000000001E-3"/>
    <s v="No"/>
    <s v="Agilent 7010B"/>
    <s v="HP5-ms ultra 2 x 15 m"/>
    <n v="1"/>
    <s v="Agilent MassHunter"/>
    <n v="182"/>
    <s v="Each batch"/>
  </r>
  <r>
    <x v="23"/>
    <s v="Tetramethrin"/>
    <x v="39"/>
    <n v="7.9000000000000001E-2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+"/>
    <s v="Fully identified (SANTE 11945/2015)"/>
    <m/>
    <m/>
    <m/>
    <s v="Yes"/>
    <n v="5.0000000000000001E-3"/>
    <s v="No"/>
    <s v="Agilent 6490"/>
    <m/>
    <n v="1"/>
    <s v="MassHunter"/>
    <m/>
    <s v="Daily"/>
  </r>
  <r>
    <x v="42"/>
    <s v="Tetramethrin"/>
    <x v="39"/>
    <n v="0.112"/>
    <s v="solvent based-single level"/>
    <n v="20"/>
    <s v="Acetonitrile"/>
    <m/>
    <m/>
    <s v="No"/>
    <s v="Mechanical"/>
    <n v="1200"/>
    <s v="None"/>
    <s v="LC"/>
    <s v="MS/MS"/>
    <s v="Q-trap"/>
    <s v="Electrospray Ionisation (ESI)"/>
    <s v="+"/>
    <s v="Fully identified (SANTE 11945/2015)"/>
    <n v="6"/>
    <m/>
    <s v="MS/MS spectrum"/>
    <s v="Yes"/>
    <n v="5.0000000000000001E-3"/>
    <s v="No"/>
    <s v="Qtrap 6500+"/>
    <s v="HSST13"/>
    <n v="0.5"/>
    <s v="Sciex OS"/>
    <n v="371"/>
    <s v="Each batch"/>
  </r>
  <r>
    <x v="43"/>
    <s v="Tetramethrin"/>
    <x v="39"/>
    <n v="0.115"/>
    <s v="matrix matched- multiple level"/>
    <n v="10"/>
    <s v="ACN"/>
    <m/>
    <m/>
    <s v="No"/>
    <s v="Mechanical"/>
    <n v="300"/>
    <s v="DSPE"/>
    <s v="GC"/>
    <s v="MS/MS"/>
    <s v="triple quadrupole"/>
    <s v="Electrospray Ionisation (ESI)"/>
    <s v="+"/>
    <s v="Fully identified (SANTE 11945/2015)"/>
    <m/>
    <m/>
    <n v="2"/>
    <s v="Yes"/>
    <n v="0.01"/>
    <s v="No"/>
    <s v="Agilent 7000C"/>
    <m/>
    <n v="2"/>
    <s v="MassHunter V10"/>
    <n v="400"/>
    <s v="Each batch"/>
  </r>
  <r>
    <x v="44"/>
    <s v="Tetramethrin"/>
    <x v="39"/>
    <n v="0.11"/>
    <s v="solvent based-multiple level"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Yes"/>
    <n v="0.01"/>
    <s v="Yes"/>
    <s v="Q-Exactive"/>
    <s v="Thermo Accucore C18"/>
    <n v="1"/>
    <s v="Tracefinder 4.1"/>
    <n v="800"/>
    <s v="Each batch"/>
  </r>
  <r>
    <x v="44"/>
    <s v="Tetramethrin"/>
    <x v="39"/>
    <n v="0.12"/>
    <s v="solvent based-multiple level"/>
    <n v="10"/>
    <s v="Acetonitrile"/>
    <m/>
    <m/>
    <s v="No"/>
    <s v="Mechanical"/>
    <n v="600"/>
    <s v="DSP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Agilent 6470"/>
    <s v="Zorbax EclipsePlus C18"/>
    <n v="1"/>
    <s v="Masshunter Quant B.10"/>
    <n v="274"/>
    <s v="Each batch"/>
  </r>
  <r>
    <x v="45"/>
    <s v="Tetramethrin"/>
    <x v="39"/>
    <n v="3.6999999999999998E-2"/>
    <s v="matrix matched- multiple level"/>
    <n v="10"/>
    <s v="Acetonitrile"/>
    <m/>
    <m/>
    <s v="No"/>
    <m/>
    <m/>
    <s v="SPE"/>
    <s v="GC"/>
    <s v="MS/MS"/>
    <s v="triple quadrupole"/>
    <s v="Electron Impact (EI)"/>
    <m/>
    <m/>
    <m/>
    <m/>
    <m/>
    <s v="Yes"/>
    <n v="5.0000000000000001E-3"/>
    <s v="No"/>
    <s v="Shimadzu GC-MS TQ-8050"/>
    <m/>
    <n v="1"/>
    <m/>
    <m/>
    <m/>
  </r>
  <r>
    <x v="24"/>
    <s v="tetramethrin"/>
    <x v="39"/>
    <n v="0.20499999999999999"/>
    <s v="matrix matched- multiple level"/>
    <n v="15"/>
    <s v="Acetonitrile"/>
    <m/>
    <m/>
    <s v="Yes"/>
    <s v="Mechanical"/>
    <n v="300"/>
    <m/>
    <s v="GC"/>
    <s v="MS/MS"/>
    <s v="Q-Orbitrap"/>
    <s v="Electron Impact (EI)"/>
    <s v="+"/>
    <s v="Fully identified (SANTE 11945/2015)"/>
    <s v="&lt;6"/>
    <n v="5"/>
    <s v="acurate mass + 1 confirmin ion"/>
    <s v="Yes"/>
    <n v="0.01"/>
    <s v="Yes"/>
    <s v="Q-Exactive"/>
    <s v="Rxi 5-SIL-MS"/>
    <n v="3"/>
    <s v="TraceFinder 5.2"/>
    <n v="700"/>
    <s v="Each batch"/>
  </r>
  <r>
    <x v="25"/>
    <s v="Tetramethrin"/>
    <x v="39"/>
    <s v="0.104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332.1&gt;135.0; 332.1&gt;164.1"/>
    <s v="No"/>
    <m/>
    <s v="No"/>
    <s v="LC: Agilent 1260, MS/MS: ABSciex 5500"/>
    <s v="InfinityLab Poroshell 120"/>
    <n v="5"/>
    <s v="ABSciex Analyst (LC), MultiTrace (Evaluation"/>
    <n v="500"/>
    <s v="Each batch"/>
  </r>
  <r>
    <x v="25"/>
    <s v="Tetramethrin"/>
    <x v="39"/>
    <s v="0.108"/>
    <s v="matrix matched-single level"/>
    <n v="5"/>
    <s v="Acetonitrile"/>
    <m/>
    <m/>
    <s v="No"/>
    <s v="Mechanical"/>
    <n v="300"/>
    <s v="SPE"/>
    <s v="GC"/>
    <s v="MS/MS"/>
    <s v="triple quadrupole"/>
    <s v="Electron Impact (EI)"/>
    <s v="+"/>
    <s v="Fully identified (SANTE 11945/2015)"/>
    <n v="0.5"/>
    <n v="1.2"/>
    <s v="164&gt;77; 164&gt;107"/>
    <s v="Yes"/>
    <s v="0.01"/>
    <s v="No"/>
    <s v="GC: Agilent 7000, MS/MS: Agilent 7890"/>
    <s v="Zebron Multiresidue 2"/>
    <n v="5"/>
    <s v="Agilent Masshunter (GC), MuliTrace (Evaluation)"/>
    <n v="255"/>
    <s v="Each batch"/>
  </r>
  <r>
    <x v="33"/>
    <s v="tetramethrin"/>
    <x v="39"/>
    <n v="0.11899999999999999"/>
    <s v="matrix matched- multiple level"/>
    <n v="5"/>
    <s v="Acetonitrile"/>
    <m/>
    <m/>
    <s v="Yes"/>
    <s v="Mechanical"/>
    <n v="240"/>
    <s v="Centrifugation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UPLC-MSMS"/>
    <s v="HSS T3"/>
    <n v="2"/>
    <s v="Masslynx"/>
    <n v="350"/>
    <s v="Each batch"/>
  </r>
  <r>
    <x v="46"/>
    <s v="Tetramethrin"/>
    <x v="39"/>
    <n v="0.115"/>
    <s v="standard addition method"/>
    <n v="10"/>
    <s v="Acetonitrile"/>
    <m/>
    <m/>
    <s v="No"/>
    <s v="Mechanical"/>
    <n v="300"/>
    <s v="SPE"/>
    <s v="GC"/>
    <s v="MS/MS"/>
    <s v="triple quadrupole"/>
    <s v="Electron Impact (EI)"/>
    <s v="+"/>
    <s v="Fully identified (SANTE 11945/2015)"/>
    <m/>
    <m/>
    <s v="2 transitions"/>
    <s v="Yes"/>
    <n v="0.01"/>
    <s v="No"/>
    <m/>
    <s v="HP5MS"/>
    <n v="2"/>
    <s v="Masshunter Quantitative Analysis"/>
    <m/>
    <s v="Daily"/>
  </r>
  <r>
    <x v="35"/>
    <s v="TETRAMETHRIN"/>
    <x v="39"/>
    <n v="0.11"/>
    <s v="matrix matched- multiple level"/>
    <n v="10"/>
    <s v="Acetonitrile"/>
    <m/>
    <m/>
    <s v="No"/>
    <s v="Mechanical"/>
    <n v="180"/>
    <s v="SPE"/>
    <s v="GC"/>
    <s v="MS/MS"/>
    <s v="triple quadrupole"/>
    <s v="Electron Impact (EI)"/>
    <s v="-"/>
    <s v="Fully identified (SANTE 11945/2015)"/>
    <n v="10"/>
    <m/>
    <s v="2 TRANSITIONS"/>
    <s v="Yes"/>
    <n v="3.0000000000000001E-3"/>
    <s v="No"/>
    <s v="GC/QqQ-7000"/>
    <s v="5% Diphenyl 95% dimethyl polysiloxane"/>
    <n v="1"/>
    <s v="MASSHUNTER"/>
    <n v="329"/>
    <s v="Each sample"/>
  </r>
  <r>
    <x v="47"/>
    <s v="Tetramethrin"/>
    <x v="39"/>
    <n v="7.4999999999999997E-2"/>
    <s v="matrix matched-single level"/>
    <n v="10"/>
    <s v="Acetonitrile"/>
    <m/>
    <m/>
    <s v="No"/>
    <s v="Manual"/>
    <n v="120"/>
    <s v="SPE"/>
    <s v="G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29"/>
    <s v="Tetramethrin"/>
    <x v="39"/>
    <n v="0.121"/>
    <s v="solvent based-single level"/>
    <n v="10"/>
    <s v="Acetonitrile"/>
    <m/>
    <m/>
    <s v="No"/>
    <s v="Manual"/>
    <n v="60"/>
    <s v="DSPE"/>
    <s v="GC"/>
    <s v="MS"/>
    <s v="TOF"/>
    <s v="Electron Impact (EI)"/>
    <s v="+"/>
    <m/>
    <m/>
    <s v="100 ppm"/>
    <s v="2 transitions"/>
    <m/>
    <m/>
    <s v="Yes"/>
    <s v="Agilent G 7890A 7200"/>
    <s v="HP -5MS UI"/>
    <n v="1"/>
    <s v="Masshunter V12"/>
    <n v="417"/>
    <s v="Never "/>
  </r>
  <r>
    <x v="29"/>
    <s v="Tetramethrin"/>
    <x v="39"/>
    <n v="0.16300000000000001"/>
    <s v="solvent based-single level"/>
    <n v="10"/>
    <s v="Acetonitrile"/>
    <m/>
    <m/>
    <s v="No"/>
    <s v="Manual"/>
    <n v="60"/>
    <s v="DSPE"/>
    <s v="LC"/>
    <s v="MS"/>
    <s v="TOF"/>
    <s v="Electrospray Ionisation (ESI)"/>
    <s v="+"/>
    <m/>
    <m/>
    <s v="20 ppm"/>
    <s v="3 transitions"/>
    <m/>
    <m/>
    <s v="Yes"/>
    <s v="Agilent 1260 infinty 6550 Q-TOF"/>
    <s v="Zorbax  Eclipse XDB-C26"/>
    <n v="1"/>
    <s v="Masshunter V10"/>
    <n v="454"/>
    <s v="Never "/>
  </r>
  <r>
    <x v="48"/>
    <s v="Tetramethrin"/>
    <x v="39"/>
    <n v="0.193"/>
    <s v="solvent based-multiple level"/>
    <n v="10"/>
    <s v="Acetonitrile"/>
    <m/>
    <m/>
    <s v="No"/>
    <s v="Mechanical"/>
    <n v="60"/>
    <s v="Quechers"/>
    <s v="LC"/>
    <s v="MS/MS"/>
    <s v="Q-Orbitrap"/>
    <s v="Electrospray Ionisation (ESI)"/>
    <s v="+"/>
    <s v="Tentatively detected"/>
    <n v="0.2"/>
    <n v="2"/>
    <m/>
    <s v="Yes"/>
    <n v="0.01"/>
    <s v="Yes"/>
    <s v="Qexactiv Focus"/>
    <s v="Hypersil Gold 50x2.1mm 1.9µm"/>
    <n v="5"/>
    <m/>
    <n v="250"/>
    <s v="Each batch"/>
  </r>
  <r>
    <x v="49"/>
    <s v="Tetramethrin"/>
    <x v="39"/>
    <n v="0.111"/>
    <s v="matrix matched- multiple level"/>
    <n v="10"/>
    <s v="Acetonitrile"/>
    <m/>
    <m/>
    <s v="No"/>
    <s v="Mechanical"/>
    <n v="60"/>
    <m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gilent 6411"/>
    <s v="Agilent C19"/>
    <n v="5"/>
    <s v="MASS HUNTER"/>
    <n v="200"/>
    <s v="Daily"/>
  </r>
  <r>
    <x v="30"/>
    <s v="Tetramethrin"/>
    <x v="39"/>
    <n v="0.12"/>
    <s v="solvent based-multiple level"/>
    <n v="10"/>
    <s v="Acetone"/>
    <s v="Petroleum ether"/>
    <s v="Dichloromethane"/>
    <s v="No"/>
    <s v="Mechanical"/>
    <n v="120"/>
    <s v="None"/>
    <s v="GC"/>
    <s v="MS/MS"/>
    <s v="triple quadrupole"/>
    <s v="Electron Impact (EI)"/>
    <s v="+"/>
    <s v="Fully identified (SANTE 11945/2015)"/>
    <n v="12"/>
    <n v="100"/>
    <s v="164.0 --&gt; 107.0"/>
    <s v="Yes"/>
    <n v="0.01"/>
    <s v="No"/>
    <s v="Agilent Intuvo 9000 + Agilent 7010B"/>
    <s v="VF-5-MS"/>
    <n v="2"/>
    <s v="Masshunter"/>
    <s v="appr. 750"/>
    <s v="Each batch"/>
  </r>
  <r>
    <x v="37"/>
    <s v="Tetramethrin "/>
    <x v="39"/>
    <n v="0.12040378006872854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.01"/>
    <n v="-3"/>
    <s v="332.18563_x000a_354.16758"/>
    <s v="Yes"/>
    <n v="0.01"/>
    <s v="No"/>
    <s v="Bruker QTOF Compact"/>
    <s v="Thermo Acclaim C18"/>
    <n v="10"/>
    <s v="Bruker TASQ"/>
    <s v="~700"/>
    <s v="Each batch"/>
  </r>
  <r>
    <x v="28"/>
    <s v="Tetramethrin "/>
    <x v="39"/>
    <n v="0.17299999999999999"/>
    <s v="matrix matched- multiple level"/>
    <n v="10"/>
    <s v="Acetonitrile"/>
    <m/>
    <m/>
    <s v="No"/>
    <s v="Mechanical"/>
    <n v="60"/>
    <s v="DSPE"/>
    <s v="LC"/>
    <s v="Other (specify)"/>
    <s v="Q-Orbitrap"/>
    <s v="Electron Impact (EI)"/>
    <m/>
    <s v="Fully identified (SANTE 11945/2015)"/>
    <m/>
    <m/>
    <m/>
    <s v="Yes"/>
    <n v="5.0000000000000001E-3"/>
    <s v="Yes"/>
    <m/>
    <m/>
    <n v="1"/>
    <s v="TraceFinder 5.1"/>
    <n v="432"/>
    <s v="Each batch"/>
  </r>
  <r>
    <x v="17"/>
    <s v="Tetramethrin I-II"/>
    <x v="39"/>
    <n v="0.10199999999999999"/>
    <s v="matrix matched- multiple level"/>
    <n v="10"/>
    <s v="Acetonitrile"/>
    <m/>
    <m/>
    <s v="No"/>
    <s v="Mechanical"/>
    <n v="120"/>
    <s v="DSPE"/>
    <s v="GC"/>
    <s v="MS/MS"/>
    <s v="triple quadrupole"/>
    <s v="Electron Impact (EI)"/>
    <s v="+"/>
    <s v="Fully identified (SANTE 11945/2015)"/>
    <n v="-0.3"/>
    <m/>
    <s v="2 transitions"/>
    <s v="Yes"/>
    <n v="3.0000000000000001E-3"/>
    <s v="No"/>
    <s v="Agilent Intuvo 9000 GC"/>
    <s v="HP5 MS ui"/>
    <n v="2"/>
    <s v="MassHunter 10.1.49  "/>
    <n v="350"/>
    <s v="Each batch"/>
  </r>
  <r>
    <x v="26"/>
    <s v="Tetramethrine"/>
    <x v="39"/>
    <n v="0.1361"/>
    <s v="matrix matched-single level"/>
    <n v="10"/>
    <s v="Acetonitrile"/>
    <m/>
    <m/>
    <s v="No"/>
    <s v="Mechanical"/>
    <n v="1200"/>
    <s v="DSPE"/>
    <s v="LC"/>
    <s v="MS/MS"/>
    <s v="triple quadrupole"/>
    <s v="Electrospray Ionisation (ESI)"/>
    <s v="+"/>
    <s v="Fully identified (SANTE 11945/2015)"/>
    <m/>
    <m/>
    <m/>
    <s v="Yes"/>
    <n v="3.0000000000000001E-3"/>
    <s v="No"/>
    <s v="Thermo Qantiva"/>
    <s v="C18"/>
    <n v="5"/>
    <s v="Tracefinder"/>
    <n v="500"/>
    <s v="Each batch"/>
  </r>
  <r>
    <x v="32"/>
    <s v="Tetramethrine"/>
    <x v="39"/>
    <n v="0.2"/>
    <s v="matrix matched- multiple level"/>
    <n v="10"/>
    <s v="Acetonitrile"/>
    <m/>
    <m/>
    <s v="No"/>
    <s v="Mechanical"/>
    <n v="600"/>
    <s v="DSPE"/>
    <s v="GC"/>
    <s v="MS/MS"/>
    <s v="triple quadrupole"/>
    <s v="Electron Impact (EI)"/>
    <m/>
    <s v="Fully identified (SANTE 11945/2015)"/>
    <s v="&lt; 6"/>
    <m/>
    <s v="2 transitions ratio"/>
    <s v="Yes"/>
    <n v="5.0000000000000001E-3"/>
    <s v="No"/>
    <s v="Bruker SCION"/>
    <s v="5-MS"/>
    <n v="10"/>
    <s v="MS Workstation"/>
    <n v="800"/>
    <s v="Other (specify)"/>
  </r>
  <r>
    <x v="14"/>
    <s v="tetraméthrine"/>
    <x v="39"/>
    <n v="8.3000000000000004E-2"/>
    <s v="matrix matched- multiple level"/>
    <n v="10"/>
    <s v="Acetonitrile"/>
    <m/>
    <m/>
    <s v="No"/>
    <s v="Manual"/>
    <n v="60"/>
    <s v="DSPE"/>
    <s v="GC"/>
    <s v="MS/MS"/>
    <s v="triple quadrupole"/>
    <s v="Electron Impact (EI)"/>
    <s v="+"/>
    <m/>
    <n v="12"/>
    <n v="0.3"/>
    <m/>
    <s v="Yes"/>
    <n v="0.01"/>
    <s v="No"/>
    <m/>
    <m/>
    <m/>
    <m/>
    <m/>
    <m/>
  </r>
  <r>
    <x v="7"/>
    <s v="tetrametrin"/>
    <x v="39"/>
    <n v="0.11"/>
    <s v="matrix matched- multiple level"/>
    <n v="10"/>
    <s v="Acetonitrile"/>
    <m/>
    <m/>
    <s v="No"/>
    <s v="Mechanical"/>
    <n v="300"/>
    <s v="DSPE"/>
    <s v="GC"/>
    <s v="MS/MS"/>
    <s v="triple quadrupole"/>
    <s v="Electron Impact (EI)"/>
    <m/>
    <s v="Fully identified (SANTE 11945/2015)"/>
    <n v="0"/>
    <m/>
    <m/>
    <s v="Yes"/>
    <n v="0.01"/>
    <s v="No"/>
    <s v="Agilent 7000D"/>
    <s v="DB5MS"/>
    <n v="2"/>
    <s v="Masshunter"/>
    <n v="220"/>
    <s v="Each batch"/>
  </r>
  <r>
    <x v="39"/>
    <s v="Tetrametrin"/>
    <x v="39"/>
    <n v="1.2999999999999999E-2"/>
    <s v="matrix matched-single level"/>
    <n v="10.021699999999999"/>
    <s v="Ethyl acetate"/>
    <s v="Cyclohexane"/>
    <s v="Methanol"/>
    <s v="No"/>
    <s v="Both"/>
    <n v="60"/>
    <s v="Other (specify) Quechers)"/>
    <s v="GC"/>
    <s v="MS/MS"/>
    <s v="triple quadrupole"/>
    <s v="Electron Impact (EI)"/>
    <s v="+"/>
    <s v="Fully identified (SANTE 11945/2015)"/>
    <n v="2"/>
    <n v="1E-4"/>
    <s v="1 transition"/>
    <s v="Yes"/>
    <n v="0.01"/>
    <s v="Yes"/>
    <s v="Agilent"/>
    <s v="5MS"/>
    <n v="1"/>
    <s v="Chemstation"/>
    <n v="300"/>
    <s v="Each batch"/>
  </r>
  <r>
    <x v="27"/>
    <s v="Tetrametrin"/>
    <x v="39"/>
    <n v="1.4999999999999999E-2"/>
    <s v="matrix matched- multiple level"/>
    <n v="10"/>
    <s v="Acetonitrile"/>
    <m/>
    <m/>
    <s v="Yes"/>
    <s v="Mechanical"/>
    <n v="900"/>
    <s v="Other (specify) dSPE"/>
    <s v="LC"/>
    <s v="MS/MS"/>
    <s v="triple quadrupole"/>
    <s v="Electrospray Ionisation (ESI)"/>
    <s v="+"/>
    <s v="Fully identified (SANTE 11945/2015)"/>
    <n v="5"/>
    <s v="unit"/>
    <s v="2 transition"/>
    <s v="Yes"/>
    <n v="0.01"/>
    <s v="No"/>
    <s v="Agilent 6460"/>
    <s v="Zorbax Eclipse Plus C18, 2.1*150 mm, 1.8 µm"/>
    <n v="3"/>
    <s v="MassHunter"/>
    <n v="221"/>
    <s v="Each batch"/>
  </r>
  <r>
    <x v="34"/>
    <s v="TETRAMETRINA"/>
    <x v="39"/>
    <n v="0.12"/>
    <s v="matrix matched- multiple level"/>
    <n v="10"/>
    <s v="Acetonitrile"/>
    <s v="Acetato de Etilo - Ciclohexano 1:9"/>
    <m/>
    <s v="Yes"/>
    <s v="Mechanical"/>
    <n v="1500"/>
    <s v="DSPE"/>
    <s v="GC"/>
    <s v="MS/MS"/>
    <s v="triple quadrupole"/>
    <s v="Electron Impact (EI)"/>
    <s v="+"/>
    <s v="Fully identified (SANTE 11945/2015)"/>
    <n v="0"/>
    <m/>
    <s v="3 transiciones"/>
    <s v="Yes"/>
    <n v="0.01"/>
    <s v="No"/>
    <s v="Agilent 7000C"/>
    <s v="HP-5MS-UI"/>
    <n v="2"/>
    <s v="Mass Hunter"/>
    <n v="207"/>
    <s v="Each batch"/>
  </r>
  <r>
    <x v="0"/>
    <s v="Thiabendazole"/>
    <x v="40"/>
    <m/>
    <s v="No"/>
    <n v="10"/>
    <s v="Acetonitrile"/>
    <s v="QuECheRS (4.0 g magnesium sulfate + 1.0 g sodium chloride + 1.0 g sodium citrate Dihydrate + 0.5 g  sodium hydrogencitrate sesquihydrate"/>
    <m/>
    <s v="No"/>
    <s v="Vortex mixing"/>
    <n v="240"/>
    <s v="QuECheRS ( 150 mg PSA, 900 mg MgSO4)"/>
    <s v="LC"/>
    <s v="MS/MS"/>
    <s v="triple quadrupole"/>
    <s v="ESI"/>
    <s v="Positive"/>
    <s v=" S/N ≥ 3; The RT of the analyte in the extract should correspond to that of the calibration standard with a tolerance of ±0.1min;_x000a_ Analyte peaks from both product ions in the extracted ion chromatograms must fully overlap_x000a_  Ion ratio from sample extracts should be within ±30 % (relative) of average of calibration standards from same sequence"/>
    <s v="± 0.1"/>
    <s v=" ± 0.05"/>
    <s v="202.0 - 131.1_x000a_202.0 - 175.1"/>
    <s v="Yes"/>
    <s v="0.01"/>
    <s v="No"/>
    <s v="Agilent technologies 1290 Infinity II; 6495 Triple Quad LC/MS"/>
    <s v="Agilent  Pre-column UHPLC guard Zorbax Eclipse Plus C18 (2.1 x 5 mm x 1.8 µm); _x000a_Agilent Column  Zorbax Eclipse Plus C18 Rapid Resolution HD  (2.1 x 150 mm x 1.8 µm)"/>
    <n v="1"/>
    <s v="MassHunter Workstation LC/MS Data Acquisition for 6400 Series Triple Quadrupole  (Agilent technologies)"/>
    <n v="192"/>
    <s v="Each analytical session"/>
  </r>
  <r>
    <x v="34"/>
    <s v="TOLFENPIRAD "/>
    <x v="41"/>
    <n v="0.20799999999999999"/>
    <s v="matrix matched- multiple level"/>
    <n v="10"/>
    <s v="Acetonitrile"/>
    <m/>
    <m/>
    <s v="Yes"/>
    <s v="Mechanical"/>
    <n v="1500"/>
    <s v="DSPE"/>
    <s v="LC"/>
    <s v="MS/MS"/>
    <s v="triple quadrupole"/>
    <s v="Electrospray Ionisation (ESI)"/>
    <s v="+"/>
    <s v="Fully identified (SANTE 11945/2015)"/>
    <n v="1.2"/>
    <m/>
    <s v="3 transiciones"/>
    <s v="Yes"/>
    <n v="0.01"/>
    <s v="No"/>
    <s v="Agilent G6410"/>
    <s v="ZORBAX ECLIPSE"/>
    <n v="20"/>
    <s v="Mass Hunter"/>
    <n v="214"/>
    <s v="Each batch"/>
  </r>
  <r>
    <x v="36"/>
    <s v="tolfenpyrad"/>
    <x v="41"/>
    <n v="4.2999999999999997E-2"/>
    <s v="matrix matched- multiple level"/>
    <n v="5"/>
    <s v="Acetonitrile"/>
    <m/>
    <m/>
    <s v="No"/>
    <s v="Both"/>
    <n v="180"/>
    <s v="Liquid-Liquid Partitioning"/>
    <s v="GC"/>
    <s v="MS/MS"/>
    <s v="triple quadrupole"/>
    <s v="Electron Impact (EI)"/>
    <s v="+"/>
    <s v="Fully identified (SANTE 11945/2015)"/>
    <m/>
    <m/>
    <m/>
    <s v="Yes"/>
    <n v="0.01"/>
    <s v="Yes"/>
    <m/>
    <m/>
    <m/>
    <m/>
    <m/>
    <m/>
  </r>
  <r>
    <x v="2"/>
    <s v="Tolfenpyrad"/>
    <x v="41"/>
    <n v="5.0999999999999997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m/>
    <s v="Fully identified (SANTE 11945/2015)"/>
    <m/>
    <m/>
    <s v="2 transitions"/>
    <s v="Yes"/>
    <n v="5.0000000000000001E-3"/>
    <s v="No"/>
    <s v="Agilent 1290 + Agilent 6470"/>
    <s v="Zorbax Eclipse Plus C18 RRHD 2.1x150mm 1.8 µm"/>
    <n v="5"/>
    <s v="Agilent MassHunter  Quantitative Analysis (for QQQ)"/>
    <n v="495"/>
    <s v="Once a week"/>
  </r>
  <r>
    <x v="3"/>
    <s v="Tolfenpyrad"/>
    <x v="41"/>
    <n v="0.06"/>
    <s v="solvent based-multiple level"/>
    <n v="10"/>
    <s v="Acetonitrile"/>
    <m/>
    <m/>
    <s v="No"/>
    <s v="Mechanical"/>
    <n v="120"/>
    <s v="Liquid-Liquid Partitioning"/>
    <s v="LC"/>
    <s v="MS/MS"/>
    <s v="triple quadrupole"/>
    <s v="Electrospray Ionisation (ESI)"/>
    <s v="+"/>
    <s v="Fully identified (SANTE 11945/2015)"/>
    <n v="10"/>
    <m/>
    <s v="384/197, 384/145"/>
    <s v="Yes"/>
    <n v="0.01"/>
    <s v="No"/>
    <s v="Sciex 6500+ QTRAP"/>
    <s v="Atlantis T3, 2,1x100 mm, 3um"/>
    <n v="2"/>
    <s v="Analyst/MultiQuant"/>
    <m/>
    <s v="Each batch"/>
  </r>
  <r>
    <x v="37"/>
    <s v="Tolfenpyrad"/>
    <x v="41"/>
    <n v="5.0739875389408107E-2"/>
    <s v="solvent based-multiple level"/>
    <n v="15"/>
    <s v="Acetonitrile"/>
    <m/>
    <m/>
    <s v="No"/>
    <s v="Mechanical"/>
    <n v="120"/>
    <s v="DSPE"/>
    <s v="LC"/>
    <s v="Other (specify)"/>
    <s v="Q-TOF"/>
    <s v="Electrospray Ionisation (ESI)"/>
    <s v="+"/>
    <s v="Fully identified (SANTE 11945/2015)"/>
    <n v="0"/>
    <n v="-3.5"/>
    <s v="384.14733,  _x0009_197.09609,  _x000a__x0009_145.0527"/>
    <s v="Yes"/>
    <n v="0.01"/>
    <s v="No"/>
    <s v="Bruker QTOF Compact"/>
    <s v="Thermo Acclaim C18"/>
    <n v="10"/>
    <s v="Bruker TASQ"/>
    <s v="~700"/>
    <s v="Each batch"/>
  </r>
  <r>
    <x v="38"/>
    <s v="Tolfenpyrad"/>
    <x v="41"/>
    <n v="6.4000000000000001E-2"/>
    <s v="solvent based-multiple level"/>
    <n v="10"/>
    <s v="Acetonitrile"/>
    <m/>
    <m/>
    <s v="No"/>
    <s v="Both"/>
    <s v="25 MIN"/>
    <s v="DSPE"/>
    <s v="LC"/>
    <s v="MS/MS"/>
    <s v="triple quadrupole"/>
    <s v="Electrospray Ionisation (ESI)"/>
    <m/>
    <s v="Fully identified (SANTE 11945/2015)"/>
    <m/>
    <m/>
    <s v="2 TRANSITIONS"/>
    <s v="Yes"/>
    <n v="0.01"/>
    <m/>
    <s v="LC MS MS SHIMADZU 8060 NEXERA"/>
    <s v="BIPHENYL"/>
    <n v="2"/>
    <s v="LABSOLUTIONS "/>
    <n v="397"/>
    <m/>
  </r>
  <r>
    <x v="4"/>
    <s v="tolfenpyrad"/>
    <x v="41"/>
    <n v="5.0999999999999997E-2"/>
    <s v="matrix matched-single level"/>
    <n v="5"/>
    <s v="Water"/>
    <s v="Acetonitrile"/>
    <m/>
    <s v="Yes"/>
    <s v="Mechanical"/>
    <n v="4"/>
    <s v="DSPE"/>
    <s v="GC"/>
    <s v="MS/MS"/>
    <s v="triple quadrupole"/>
    <s v="Electron Impact (EI)"/>
    <m/>
    <s v="Fully identified (SANTE 11945/2015)"/>
    <s v="&lt;1"/>
    <s v=" - "/>
    <s v="2 or more transitions"/>
    <s v="Yes"/>
    <n v="0.01"/>
    <s v="No"/>
    <s v="7890B GC-7000 MS (Agilent Technologies)"/>
    <s v="HP-5 MS UI 15mx0.25mmx0.25µm  (Agilent Technologies)"/>
    <n v="2"/>
    <s v="MassHunter 10.0"/>
    <n v="200"/>
    <s v="Each batch"/>
  </r>
  <r>
    <x v="5"/>
    <s v="Tolfenpyrad"/>
    <x v="41"/>
    <n v="4.2999999999999997E-2"/>
    <s v="solvent based-multiple level"/>
    <n v="5"/>
    <s v="Acetonitrile"/>
    <s v="Other (specify) Water"/>
    <m/>
    <s v="No"/>
    <s v="Mechanical"/>
    <n v="300"/>
    <s v="SPE"/>
    <s v="GC"/>
    <s v="MS/MS"/>
    <s v="triple quadrupole"/>
    <s v="Atmospheric Pressure Chemical Ionisation (APCI )"/>
    <s v="+"/>
    <s v="Fully identified (SANTE 11945/2015)"/>
    <m/>
    <m/>
    <s v="2 transitions"/>
    <s v="Yes"/>
    <n v="0.01"/>
    <s v="No"/>
    <s v="Waters Xevo TQ-XS"/>
    <s v="Agilent VF-5ms &amp; Agilent VF-5ms + _x000a_5m EZ-Guard"/>
    <n v="1"/>
    <s v="Masslynx"/>
    <n v="700"/>
    <s v="Daily"/>
  </r>
  <r>
    <x v="31"/>
    <s v="Tolfenpyrad"/>
    <x v="41"/>
    <n v="4.8800000000000003E-2"/>
    <s v="solvent based-multiple level"/>
    <n v="10"/>
    <s v="Acetonitrile"/>
    <m/>
    <m/>
    <s v="No"/>
    <s v="Both"/>
    <n v="6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Sciex Triple Quad 3500"/>
    <s v="Waters -Atlantis T3, 5µm - 2.1x50mm"/>
    <n v="10"/>
    <s v="Analyst"/>
    <s v="about 400"/>
    <s v="Each batch"/>
  </r>
  <r>
    <x v="6"/>
    <s v="Tolfenpyrad"/>
    <x v="41"/>
    <n v="5.135E-2"/>
    <s v="matrix matched- multiple level"/>
    <n v="10"/>
    <s v="Acetonitrile"/>
    <m/>
    <m/>
    <s v="No"/>
    <s v="Mechanical"/>
    <n v="300"/>
    <s v="DSPE"/>
    <s v="LC"/>
    <s v="MS"/>
    <s v="Q-TOF"/>
    <s v="Electrospray Ionisation (ESI)"/>
    <s v="+"/>
    <s v="Fully identified (SANTE 11945/2015)"/>
    <n v="0.02"/>
    <n v="-0.69"/>
    <s v="Accurate mass"/>
    <s v="Yes"/>
    <n v="0.01"/>
    <s v="Yes"/>
    <s v="LC-Q-ToF"/>
    <s v="Accuity UPLC BEH C18 1.7 µm, 2.1x100 mm reversed-phase column"/>
    <n v="2"/>
    <s v="TASQ Client 2.1"/>
    <n v="942"/>
    <s v="Each batch"/>
  </r>
  <r>
    <x v="7"/>
    <s v="tolfenpyrad"/>
    <x v="41"/>
    <n v="5.5E-2"/>
    <s v="matrix matched- multiple level"/>
    <n v="10"/>
    <s v="Acetonitrile"/>
    <m/>
    <m/>
    <s v="No"/>
    <s v="Mechanical"/>
    <n v="300"/>
    <s v="DSPE"/>
    <s v="LC"/>
    <s v="MS/MS"/>
    <s v="triple quadrupole"/>
    <s v="Electrospray Ionisation (ESI)"/>
    <s v="+"/>
    <s v="Fully identified (SANTE 11945/2015)"/>
    <n v="0"/>
    <m/>
    <m/>
    <s v="Yes"/>
    <n v="0.01"/>
    <s v="No"/>
    <s v="Sciex 5500+QTrap"/>
    <s v="C18"/>
    <n v="2"/>
    <s v="SciexOS"/>
    <n v="160"/>
    <s v="Each batch"/>
  </r>
  <r>
    <x v="8"/>
    <s v="Tolfenpyrad"/>
    <x v="41"/>
    <n v="3.4000000000000002E-2"/>
    <s v="matrix matched- multiple level"/>
    <n v="10"/>
    <s v="Other (Ethylacetate + 1 % acetic acid)"/>
    <m/>
    <m/>
    <s v="No"/>
    <s v="Mechanical"/>
    <n v="360"/>
    <s v="Other (µ SPE)"/>
    <s v="GC"/>
    <s v="MS/MS"/>
    <s v="triple quadrupole"/>
    <s v="Electron Impact (EI)"/>
    <s v="+"/>
    <s v="Fully identified (SANTE 11945/2015)"/>
    <m/>
    <m/>
    <s v="2 transitions"/>
    <s v="Yes"/>
    <n v="1E-3"/>
    <s v="No"/>
    <s v="Thermo TSQ 9610"/>
    <s v="db-5ms UI"/>
    <n v="3"/>
    <s v="TraceFinder"/>
    <n v="215"/>
    <s v="Each batch"/>
  </r>
  <r>
    <x v="9"/>
    <s v="Tolfenpyrad"/>
    <x v="41"/>
    <n v="3.925E-2"/>
    <s v="solvent based-multiple level"/>
    <n v="15"/>
    <s v="Acetone"/>
    <s v="Petroleum ether"/>
    <s v="Dichloromethane"/>
    <s v="No"/>
    <s v="Mechanical"/>
    <n v="30"/>
    <s v="Liquid-Liquid Partitioning"/>
    <s v="LC"/>
    <s v="MS/MS"/>
    <s v="Orbitrap"/>
    <s v="Electrospray Ionisation (ESI)"/>
    <s v="+"/>
    <s v="Fully identified (SANTE 11945/2015)"/>
    <n v="6"/>
    <n v="5"/>
    <s v="2 ions with mass accuracy ≤ 5 ppm"/>
    <s v="Yes"/>
    <n v="0.01"/>
    <s v="Yes"/>
    <s v="Q.Exactive Focus"/>
    <s v="Kinetex 2.6um C18 100A 150x2.1mm"/>
    <n v="4"/>
    <s v="Tracefinder 5.1"/>
    <n v="309"/>
    <s v="Each batch"/>
  </r>
  <r>
    <x v="10"/>
    <s v="Tolfenpyrad"/>
    <x v="41"/>
    <m/>
    <m/>
    <n v="5"/>
    <s v="Acetonitrile"/>
    <m/>
    <m/>
    <s v="Yes"/>
    <s v="Manual"/>
    <n v="30"/>
    <s v="Liquid-Liquid Partitioning"/>
    <s v="LC"/>
    <s v="MS"/>
    <s v="Q-Orbitrap"/>
    <s v="Electrospray Ionisation (ESI)"/>
    <s v="+"/>
    <s v="Tentatively detected"/>
    <m/>
    <n v="5"/>
    <m/>
    <s v="Yes"/>
    <n v="0.01"/>
    <s v="Yes"/>
    <s v="LC-QE"/>
    <s v="C18"/>
    <n v="5"/>
    <s v="TraceFinder"/>
    <n v="1000"/>
    <s v="Once a month"/>
  </r>
  <r>
    <x v="1"/>
    <s v="Tolfenpyrad"/>
    <x v="41"/>
    <n v="2.5000000000000001E-2"/>
    <s v="matrix matched- multiple level"/>
    <n v="10"/>
    <s v="Acetonitrile"/>
    <m/>
    <m/>
    <s v="Yes"/>
    <s v="Mechanical"/>
    <n v="900"/>
    <m/>
    <s v="LC"/>
    <s v="MS/MS"/>
    <s v="triple quadrupole"/>
    <s v="Electrospray Ionisation (ESI)"/>
    <s v="+"/>
    <s v="Fully identified (SANTE 11945/2015)"/>
    <n v="0.48"/>
    <m/>
    <s v="2 transitions"/>
    <s v="Yes"/>
    <n v="5.0000000000000001E-3"/>
    <s v="No"/>
    <s v="AB Sciex 6500+Qtrap"/>
    <s v="Pursuit XRs Ultra"/>
    <n v="0.5"/>
    <s v="Analyst/OS"/>
    <s v="ca. 350"/>
    <s v="Each batch"/>
  </r>
  <r>
    <x v="11"/>
    <s v="Tolfenpyrad"/>
    <x v="41"/>
    <n v="3.5000000000000003E-2"/>
    <s v="matrix matched- multiple level"/>
    <n v="10"/>
    <s v="Ethyl acetate"/>
    <m/>
    <m/>
    <s v="Yes"/>
    <s v="Mechanical"/>
    <n v="330"/>
    <s v="Filtration using 0.2 µm PTFE filters"/>
    <s v="GC"/>
    <s v="MS/MS"/>
    <s v="triple quadrupole"/>
    <s v="Electron Impact (EI)"/>
    <s v="+"/>
    <s v="Fully identified (SANTE/11312/2021 V2)"/>
    <n v="0"/>
    <m/>
    <s v="2 transitions"/>
    <s v="Yes"/>
    <n v="0.01"/>
    <s v="No"/>
    <s v="Agilent 7010"/>
    <s v="HP-5MS Ultra inert 15 m x 250 µm x 0.25 µm (x2, mid-column backflush)"/>
    <n v="1"/>
    <s v="Masshunter"/>
    <n v="523"/>
    <s v="Each batch"/>
  </r>
  <r>
    <x v="50"/>
    <s v="Tolfenpyrad"/>
    <x v="41"/>
    <n v="5.7000000000000002E-2"/>
    <s v="matrix matched- multiple level"/>
    <n v="10"/>
    <s v="Acetonitrile"/>
    <m/>
    <m/>
    <s v="No"/>
    <s v="Mechanical"/>
    <n v="900"/>
    <s v="DSPE"/>
    <s v="LC"/>
    <s v="MS/MS"/>
    <s v="triple quadrupole"/>
    <s v="Electrospray Ionisation (ESI)"/>
    <s v="+"/>
    <s v="Fully identified (SANTE 11945/2015)"/>
    <n v="6"/>
    <m/>
    <s v="2 transitions"/>
    <s v="Yes"/>
    <n v="5.0000000000000001E-3"/>
    <s v="No"/>
    <s v="Agilent 6470"/>
    <s v="Phenomenex Luna C18"/>
    <n v="5"/>
    <s v="MassHunter"/>
    <n v="450"/>
    <s v="Each batch"/>
  </r>
  <r>
    <x v="12"/>
    <s v="Tolfenpyrad"/>
    <x v="41"/>
    <n v="5.566666666666667E-2"/>
    <s v="matrix matched-single level"/>
    <n v="5"/>
    <s v="Acetonitrile"/>
    <m/>
    <m/>
    <s v="No"/>
    <s v="Mechanical"/>
    <n v="180"/>
    <s v="None"/>
    <s v="LC"/>
    <s v="MS/MS"/>
    <s v="triple quadrupole"/>
    <s v="Electrospray Ionisation (ESI)"/>
    <s v="+"/>
    <s v="Fully identified (SANTE 11945/2015)"/>
    <n v="0.1"/>
    <m/>
    <s v="2 transitions"/>
    <s v="Yes"/>
    <n v="0.01"/>
    <s v="No"/>
    <s v="Agilent 6495"/>
    <s v="RP-18"/>
    <n v="2"/>
    <s v="MassHunte"/>
    <n v="850"/>
    <s v="Daily"/>
  </r>
  <r>
    <x v="13"/>
    <s v="Tolfenpyrad"/>
    <x v="41"/>
    <n v="0.03"/>
    <m/>
    <n v="10"/>
    <s v="ACN"/>
    <s v="---"/>
    <s v="---"/>
    <s v="Yes"/>
    <s v="mechanical shaking"/>
    <n v="60"/>
    <s v="dSPE (PSA, GCB)"/>
    <s v="GC"/>
    <s v="MSMS"/>
    <s v="triple quadrupole"/>
    <s v="EI"/>
    <s v="positiv"/>
    <s v="Fully identified (SANTE 11945/2015)"/>
    <m/>
    <m/>
    <m/>
    <s v="Yes"/>
    <n v="0.01"/>
    <s v="No"/>
    <s v="Agilent 7010"/>
    <s v="DB 5 MS"/>
    <n v="1"/>
    <s v="MassHunter B0.8"/>
    <n v="350"/>
    <s v="Each batch"/>
  </r>
  <r>
    <x v="14"/>
    <s v="Tolfenpyrad"/>
    <x v="41"/>
    <n v="5.5507146651773885E-2"/>
    <s v="matrix matched- multiple level"/>
    <n v="10"/>
    <s v="Acetonitrile"/>
    <m/>
    <m/>
    <s v="No"/>
    <s v="Manual"/>
    <n v="60"/>
    <s v="DSPE"/>
    <s v="LC"/>
    <s v="MS/MS"/>
    <s v="triple quadrupole"/>
    <s v="Electrospray Ionisation (ESI)"/>
    <s v="+"/>
    <s v="Fully identified (SANTE 11945/2015)"/>
    <n v="12"/>
    <m/>
    <s v="2 transitions"/>
    <s v="Yes"/>
    <n v="0.01"/>
    <s v="No"/>
    <s v="G6470"/>
    <s v="C18"/>
    <n v="2"/>
    <s v="MassHunter"/>
    <n v="450"/>
    <s v="Once a week"/>
  </r>
  <r>
    <x v="15"/>
    <s v="Tolfenpyrad"/>
    <x v="41"/>
    <n v="7.5999999999999998E-2"/>
    <s v="matrix matched-single level"/>
    <n v="10"/>
    <s v="Acetonitrile"/>
    <m/>
    <m/>
    <s v="No"/>
    <s v="Mechanical"/>
    <n v="600"/>
    <s v="SPE"/>
    <s v="GC"/>
    <s v="MS/MS"/>
    <s v="Q-TOF"/>
    <s v="Electron Impact (EI)"/>
    <s v="+"/>
    <s v="Fully identified (SANTE 11945/2017)"/>
    <n v="2.4"/>
    <n v="4.3"/>
    <s v="Accurate Mass=383.14005"/>
    <s v="Yes"/>
    <n v="5.0000000000000001E-3"/>
    <s v="Yes"/>
    <s v="Agilent 7890-7250"/>
    <s v="HP-5MS"/>
    <n v="1"/>
    <s v="Masshunter"/>
    <n v="686"/>
    <s v="Each batch"/>
  </r>
  <r>
    <x v="17"/>
    <s v="Tolfenpyrad"/>
    <x v="41"/>
    <n v="4.8000000000000001E-2"/>
    <s v="matrix matched- multiple level"/>
    <n v="10"/>
    <s v="Acetonitrile"/>
    <m/>
    <m/>
    <s v="No"/>
    <s v="Mechanical"/>
    <n v="120"/>
    <s v="DSPE"/>
    <s v="GC"/>
    <s v="MS/MS"/>
    <s v="triple quadrupole"/>
    <s v="Electron Impact (EI)"/>
    <s v="+"/>
    <s v="Fully identified (SANTE 11945/2015)"/>
    <n v="-0.5"/>
    <m/>
    <s v="2 transitions"/>
    <s v="Yes"/>
    <n v="3.0000000000000001E-3"/>
    <s v="No"/>
    <s v="Agilent Intuvo 9000 GC"/>
    <s v="HP5 MS ui"/>
    <n v="2"/>
    <s v="MassHunter 10.1.49  "/>
    <n v="350"/>
    <s v="Each batch"/>
  </r>
  <r>
    <x v="18"/>
    <s v="Tolfenpyrad"/>
    <x v="41"/>
    <n v="3.7999999999999999E-2"/>
    <s v="matrix matched-single level"/>
    <n v="10"/>
    <s v="Acetonitrile"/>
    <m/>
    <m/>
    <s v="No"/>
    <s v="Mechanical"/>
    <n v="60"/>
    <s v="None"/>
    <s v="LC"/>
    <s v="MS/MS"/>
    <s v="triple quadrupole"/>
    <s v="Electrospray Ionisation (ESI)"/>
    <s v="+"/>
    <s v="Fully identified (SANTE 11945/2015)"/>
    <m/>
    <m/>
    <m/>
    <s v="Yes"/>
    <n v="0.01"/>
    <s v="No"/>
    <n v="6495"/>
    <s v="Zorbax"/>
    <n v="2"/>
    <s v="MassHunter"/>
    <n v="723"/>
    <s v="Daily"/>
  </r>
  <r>
    <x v="40"/>
    <s v="Tolfenpyrad"/>
    <x v="41"/>
    <n v="0.04"/>
    <s v="solvent based-multiple level"/>
    <n v="10"/>
    <s v="Acetonitrile"/>
    <m/>
    <m/>
    <s v="No"/>
    <s v="Mechanical"/>
    <n v="60"/>
    <s v="DSPE"/>
    <s v="LC"/>
    <s v="MS/MS"/>
    <s v="triple quadrupole"/>
    <s v="Electrospray Ionisation (ESI)"/>
    <s v="+"/>
    <s v="Fully identified (SANTE 11945/2015)"/>
    <m/>
    <m/>
    <s v="2 transitions"/>
    <s v="Yes"/>
    <n v="0.01"/>
    <s v="No"/>
    <s v="API 4000"/>
    <s v="C 18 BEH 5 cm"/>
    <n v="5"/>
    <s v="Analyst"/>
    <n v="750"/>
    <s v="Never "/>
  </r>
  <r>
    <x v="19"/>
    <s v="Tolfenpyrad"/>
    <x v="41"/>
    <n v="4.4999999999999998E-2"/>
    <s v="matrix matched- multiple level"/>
    <n v="10"/>
    <s v="Acetonitrile"/>
    <m/>
    <m/>
    <s v="No"/>
    <s v="Mechanical"/>
    <n v="120"/>
    <s v="None"/>
    <s v="GC"/>
    <s v="MS/MS"/>
    <s v="triple quadrupole"/>
    <s v="Electron Impact (EI)"/>
    <s v="+"/>
    <s v="Fully identified (SANTE 11945/2015)"/>
    <n v="0.1"/>
    <m/>
    <m/>
    <s v="Yes"/>
    <n v="3.0000000000000001E-3"/>
    <s v="No"/>
    <s v="Agilent 7000"/>
    <s v="HP-5 MS"/>
    <n v="1"/>
    <s v="Mass Hunter"/>
    <n v="220"/>
    <s v="Each batch"/>
  </r>
  <r>
    <x v="20"/>
    <s v="Tolfenpyrad"/>
    <x v="41"/>
    <n v="4.8000000000000001E-2"/>
    <s v="matrix matched- multiple level"/>
    <n v="10"/>
    <s v="Acetonitrile"/>
    <m/>
    <m/>
    <s v="No"/>
    <s v="Mechanical"/>
    <n v="1200"/>
    <s v="DSPE"/>
    <s v="GC"/>
    <s v="MS"/>
    <s v="Q-Orbitrap"/>
    <s v="Electron Impact (EI)"/>
    <s v="+"/>
    <s v="Fully identified (SANTE 11945/2015)"/>
    <n v="0"/>
    <s v="0.3"/>
    <s v="accurate mass"/>
    <s v="Yes"/>
    <s v="0.005"/>
    <s v="Yes"/>
    <s v="Exactive GC"/>
    <s v="Restek Rxi-5Sil MS 0.25mm, 0.25µm, 30m"/>
    <s v="1.3"/>
    <s v="TraceFinder 5.1"/>
    <n v="350"/>
    <s v="Each batch"/>
  </r>
  <r>
    <x v="21"/>
    <s v="Tolfenpyrad"/>
    <x v="41"/>
    <n v="6.5000000000000002E-2"/>
    <s v="solvent based-multiple level"/>
    <n v="10"/>
    <s v="Acetonitrile"/>
    <m/>
    <m/>
    <s v="No"/>
    <s v="Manual"/>
    <n v="60"/>
    <s v="Freezing out"/>
    <s v="LC"/>
    <s v="MS/MS"/>
    <s v="triple quadrupole"/>
    <s v="Electrospray Ionisation (ESI)"/>
    <s v="+"/>
    <s v="Fully identified (SANTE 11945/2015)"/>
    <n v="6"/>
    <m/>
    <m/>
    <s v="Yes"/>
    <n v="0.01"/>
    <s v="No"/>
    <s v="Shimadzu-8060"/>
    <m/>
    <n v="2"/>
    <m/>
    <n v="650"/>
    <s v="Each batch"/>
  </r>
  <r>
    <x v="41"/>
    <s v="Tolfenpyrad"/>
    <x v="41"/>
    <n v="0.06"/>
    <s v="matrix matched- multiple level"/>
    <n v="10"/>
    <s v="Acetonitrile"/>
    <m/>
    <m/>
    <s v="Yes"/>
    <s v="Both"/>
    <n v="1080"/>
    <s v="DSPE"/>
    <s v="LC"/>
    <s v="MS/MS"/>
    <s v="triple quadrupole"/>
    <s v="Electrospray Ionisation (ESI)"/>
    <s v="+"/>
    <s v="Fully identified (SANTE 11945/2015)"/>
    <m/>
    <m/>
    <s v="2 transitions"/>
    <s v="Yes"/>
    <n v="5.0000000000000001E-3"/>
    <s v="No"/>
    <s v="API5500"/>
    <s v="Phenomenex Aqua 3µ C18 125 A"/>
    <n v="2"/>
    <s v="SciexOS"/>
    <n v="68"/>
    <s v="Each batch"/>
  </r>
  <r>
    <x v="22"/>
    <s v="Tolfenpyrad"/>
    <x v="41"/>
    <n v="0.03"/>
    <s v="solvent based-multiple level"/>
    <n v="10"/>
    <s v="Ethyl acetate"/>
    <m/>
    <m/>
    <s v="Yes"/>
    <s v="Mechanical"/>
    <n v="1080"/>
    <s v="Liquid-Liquid Partitioning"/>
    <s v="GC"/>
    <s v="MS/MS"/>
    <s v="triple quadrupole"/>
    <s v="Electron Impact (EI)"/>
    <s v="+"/>
    <s v="Fully identified (SANTE 11945/2015)"/>
    <m/>
    <m/>
    <s v="2 transisions"/>
    <s v="Yes"/>
    <n v="0.01"/>
    <s v="No"/>
    <s v="Agilent"/>
    <s v="95%methyl5%phenyl polysiloxane"/>
    <n v="2"/>
    <s v="MassHunter"/>
    <n v="183"/>
    <m/>
  </r>
  <r>
    <x v="23"/>
    <s v="Tolfenpyrad"/>
    <x v="41"/>
    <n v="5.5E-2"/>
    <s v="solvent based-multiple level"/>
    <n v="10"/>
    <s v="Acetonitrile"/>
    <m/>
    <m/>
    <s v="No"/>
    <s v="Mechanical"/>
    <n v="360"/>
    <s v="SPE"/>
    <s v="LC"/>
    <s v="MS/MS"/>
    <s v="triple quadrupole"/>
    <s v="Electrospray Ionisation (ESI)"/>
    <s v="+"/>
    <s v="Fully identified (SANTE 11945/2015)"/>
    <m/>
    <m/>
    <m/>
    <s v="Yes"/>
    <n v="5.0000000000000001E-3"/>
    <s v="No"/>
    <s v="Agilent 6490"/>
    <m/>
    <n v="1"/>
    <s v="MassHunter"/>
    <m/>
    <s v="Daily"/>
  </r>
  <r>
    <x v="44"/>
    <s v="Tolfenpyrad"/>
    <x v="41"/>
    <n v="6.0999999999999999E-2"/>
    <s v="solvent based-multiple level"/>
    <n v="10"/>
    <s v="Acetonitrile"/>
    <m/>
    <m/>
    <s v="No"/>
    <s v="Mechanical"/>
    <n v="600"/>
    <s v="DSPE"/>
    <s v="LC"/>
    <s v="MS/MS"/>
    <s v="Q-Orbitrap"/>
    <s v="Electrospray Ionisation (ESI)"/>
    <s v="+"/>
    <s v="Fully identified (SANTE 11945/2015)"/>
    <n v="0.6"/>
    <n v="5"/>
    <s v="Accurate mass"/>
    <s v="Yes"/>
    <n v="0.01"/>
    <s v="Yes"/>
    <s v="Q-Exactive"/>
    <s v="Thermo Accucore C18"/>
    <n v="1"/>
    <s v="Tracefinder 4.1"/>
    <n v="800"/>
    <s v="Each batch"/>
  </r>
  <r>
    <x v="44"/>
    <s v="Tolfenpyrad"/>
    <x v="41"/>
    <n v="6.4000000000000001E-2"/>
    <s v="solvent based-multiple level"/>
    <n v="10"/>
    <s v="Acetonitrile"/>
    <m/>
    <m/>
    <s v="No"/>
    <s v="Mechanical"/>
    <n v="600"/>
    <s v="DSPE"/>
    <s v="LC"/>
    <s v="MS/MS"/>
    <s v="triple quadrupole"/>
    <s v="Electrospray Ionisation (ESI)"/>
    <s v="+"/>
    <s v="Fully identified (SANTE 11945/2015)"/>
    <n v="0"/>
    <m/>
    <s v="2 transitions"/>
    <s v="Yes"/>
    <n v="0.01"/>
    <s v="No"/>
    <s v="Agilent 6470"/>
    <s v="Zorbax EclipsePlus C18"/>
    <n v="1"/>
    <s v="Masshunter Quant B.10"/>
    <n v="274"/>
    <s v="Each batch"/>
  </r>
  <r>
    <x v="45"/>
    <s v="Tolfenpyrad"/>
    <x v="41"/>
    <n v="5.7000000000000002E-2"/>
    <s v="solvent based-multiple level"/>
    <n v="10"/>
    <s v="Acetonitrile"/>
    <m/>
    <m/>
    <s v="No"/>
    <m/>
    <m/>
    <s v="SPE"/>
    <s v="LC"/>
    <s v="MS/MS"/>
    <s v="triple quadrupole"/>
    <s v="Electrospray Ionisation (ESI)"/>
    <m/>
    <m/>
    <m/>
    <m/>
    <m/>
    <s v="Yes"/>
    <n v="5.0000000000000001E-3"/>
    <s v="No"/>
    <s v="Shimadzu LC-MS 8060 NX"/>
    <m/>
    <n v="2"/>
    <m/>
    <m/>
    <m/>
  </r>
  <r>
    <x v="24"/>
    <s v="tolfenpyrad"/>
    <x v="41"/>
    <s v="-"/>
    <m/>
    <n v="15"/>
    <s v="Acetonitrile"/>
    <m/>
    <m/>
    <s v="Yes"/>
    <s v="Mechanical"/>
    <n v="300"/>
    <m/>
    <s v="LC"/>
    <s v="MS/MS"/>
    <s v="Q-Orbitrap"/>
    <s v="Electrospray Ionisation (ESI)"/>
    <s v="+"/>
    <s v="Fully identified (SANTE 11945/2015)"/>
    <s v="&lt;6"/>
    <n v="5"/>
    <s v="acurate mass parent + 1 fragment"/>
    <s v="Yes"/>
    <n v="0.01"/>
    <s v="Yes"/>
    <s v="Q-Exactive"/>
    <s v="C18"/>
    <n v="5"/>
    <s v="TraceFinder 5.2"/>
    <n v="700"/>
    <s v="Once"/>
  </r>
  <r>
    <x v="25"/>
    <s v="Tolfenpyrad"/>
    <x v="41"/>
    <s v="0.046"/>
    <s v="solvent based-multiple level"/>
    <n v="5"/>
    <s v="Acetonitrile"/>
    <m/>
    <m/>
    <s v="No"/>
    <s v="Mechanical"/>
    <n v="300"/>
    <s v="SPE"/>
    <s v="LC"/>
    <s v="MS/MS"/>
    <s v="triple quadrupole"/>
    <s v="Electrospray Ionisation (ESI)"/>
    <s v="+"/>
    <s v="Fully identified (SANTE 11945/2015)"/>
    <n v="0.5"/>
    <n v="0.35"/>
    <s v="384.1&gt;197.1; 384.1&gt;91.0"/>
    <s v="Yes"/>
    <s v="0.01"/>
    <s v="No"/>
    <s v="LC: Agilent 1260, MS/MS: ABSciex 5500"/>
    <s v="InfinityLab Poroshell 120"/>
    <n v="5"/>
    <s v="ABSciex Analyst (LC), MultiTrace (Evaluation"/>
    <n v="500"/>
    <s v="Each batch"/>
  </r>
  <r>
    <x v="33"/>
    <s v="tolfenpyrad"/>
    <x v="41"/>
    <n v="4.2000000000000003E-2"/>
    <s v="matrix matched- multiple level"/>
    <n v="5"/>
    <s v="Acetonitrile"/>
    <m/>
    <m/>
    <s v="Yes"/>
    <s v="Mechanical"/>
    <n v="240"/>
    <s v="Centrifugation"/>
    <s v="GC"/>
    <s v="MS/MS"/>
    <s v="triple quadrupole"/>
    <s v="Electron Impact (EI)"/>
    <s v="+"/>
    <s v="Fully identified (SANTE 11945/2015)"/>
    <m/>
    <m/>
    <s v="2 transitions"/>
    <s v="Yes"/>
    <n v="5.0000000000000001E-3"/>
    <s v="No"/>
    <s v="APGC-MSMS"/>
    <s v="Rxi-5sil MS"/>
    <n v="1"/>
    <s v="Masslynx"/>
    <n v="250"/>
    <s v="Each batch"/>
  </r>
  <r>
    <x v="46"/>
    <s v="Tolfenpyrad"/>
    <x v="41"/>
    <n v="5.8999999999999997E-2"/>
    <s v="solvent based-multiple level"/>
    <n v="10"/>
    <s v="Acetonitrile"/>
    <m/>
    <m/>
    <s v="No"/>
    <s v="Mechanical"/>
    <n v="300"/>
    <s v="None"/>
    <s v="LC"/>
    <s v="MS/MS"/>
    <s v="triple quadrupole"/>
    <s v="Electrospray Ionisation (ESI)"/>
    <s v="+"/>
    <s v="Fully identified (SANTE 11945/2015)"/>
    <m/>
    <m/>
    <s v="2 transitions"/>
    <s v="Yes"/>
    <n v="0.01"/>
    <s v="No"/>
    <m/>
    <s v="C18"/>
    <n v="1"/>
    <s v="Masslynx"/>
    <m/>
    <s v="Daily"/>
  </r>
  <r>
    <x v="35"/>
    <s v="TOLFENPYRAD"/>
    <x v="41"/>
    <n v="7.2999999999999995E-2"/>
    <s v="matrix matched- multiple level"/>
    <n v="10"/>
    <s v="Acetonitrile"/>
    <m/>
    <m/>
    <s v="No"/>
    <s v="Mechanical"/>
    <n v="180"/>
    <s v="None"/>
    <s v="LC"/>
    <s v="MS/MS"/>
    <s v="triple quadrupole"/>
    <s v="Electrospray Ionisation (ESI)"/>
    <s v="-"/>
    <s v="Fully identified (SANTE 11945/2015)"/>
    <n v="10"/>
    <m/>
    <s v="2 TRANSITIONS"/>
    <s v="Yes"/>
    <n v="3.0000000000000001E-3"/>
    <s v="No"/>
    <s v="6470 LC/TQ"/>
    <s v="C18"/>
    <n v="5"/>
    <s v="MASSHUNTER"/>
    <n v="414"/>
    <s v="Each sample"/>
  </r>
  <r>
    <x v="47"/>
    <s v="Tolfenpyrad"/>
    <x v="41"/>
    <n v="0.05"/>
    <s v="matrix matched-single level"/>
    <n v="10"/>
    <s v="Acetonitrile"/>
    <m/>
    <m/>
    <s v="No"/>
    <s v="Manual"/>
    <n v="120"/>
    <s v="SPE"/>
    <s v="L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27"/>
    <s v="Tolfenpyrad"/>
    <x v="41"/>
    <n v="0.05"/>
    <s v="matrix matched- multiple level"/>
    <n v="10"/>
    <s v="Acetonitrile"/>
    <m/>
    <m/>
    <s v="Yes"/>
    <s v="Mechanical"/>
    <n v="900"/>
    <s v="Other (specify) dSPE"/>
    <s v="LC"/>
    <s v="MS/MS"/>
    <s v="triple quadrupole"/>
    <s v="Electrospray Ionisation (ESI)"/>
    <s v="+"/>
    <s v="Fully identified (SANTE 11945/2015)"/>
    <n v="5"/>
    <s v="unit"/>
    <s v="2 transition"/>
    <s v="Yes"/>
    <n v="0.01"/>
    <s v="No"/>
    <s v="Agilent 6460"/>
    <s v="Zorbax Eclipse Plus C18, 2.1*150 mm, 1.8 µm"/>
    <n v="3"/>
    <s v="MassHunter"/>
    <n v="221"/>
    <s v="Each batch"/>
  </r>
  <r>
    <x v="30"/>
    <s v="Tolfenpyrad"/>
    <x v="41"/>
    <n v="6.5000000000000002E-2"/>
    <s v="solvent based-multiple level"/>
    <n v="10"/>
    <s v="Acetone"/>
    <s v="Petroleum ether"/>
    <s v="Dichloromethane"/>
    <s v="No"/>
    <s v="Mechanical"/>
    <n v="120"/>
    <s v="None"/>
    <s v="LC"/>
    <s v="MS/MS"/>
    <s v="triple quadrupole"/>
    <s v="Electrospray Ionisation (ESI)"/>
    <s v="+"/>
    <s v="Fully identified (SANTE 11945/2015)"/>
    <n v="12"/>
    <n v="100"/>
    <s v="384.2  --&gt; 197.0"/>
    <s v="Yes"/>
    <n v="0.01"/>
    <s v="No"/>
    <s v="Sciex TQ-5500 + Agilent 1290-Series"/>
    <s v="C18 Kinetex"/>
    <n v="2"/>
    <s v="Analyst + OS"/>
    <s v="appr. 750"/>
    <s v="Each batch"/>
  </r>
  <r>
    <x v="32"/>
    <s v="Tolfenpyrade"/>
    <x v="41"/>
    <n v="0.05"/>
    <s v="matrix matched- multiple level"/>
    <n v="10"/>
    <s v="Acetonitrile"/>
    <m/>
    <m/>
    <s v="No"/>
    <s v="Mechanical"/>
    <n v="600"/>
    <s v="DSPE"/>
    <s v="LC"/>
    <s v="MS"/>
    <s v="Q-TOF"/>
    <s v="Electrospray Ionisation (ESI)"/>
    <s v="+"/>
    <s v="Fully identified (SANTE 11945/2015)"/>
    <s v="&lt; 6"/>
    <m/>
    <s v="Accurate mass"/>
    <s v="Yes"/>
    <n v="5.0000000000000001E-3"/>
    <s v="Yes"/>
    <s v="Bruker impact II"/>
    <s v="C18"/>
    <n v="20"/>
    <s v="TASQ"/>
    <n v="800"/>
    <s v="Other (specify)"/>
  </r>
  <r>
    <x v="47"/>
    <s v="Trichlorfon"/>
    <x v="42"/>
    <n v="0.02"/>
    <s v="matrix matched-single level"/>
    <n v="10"/>
    <s v="Acetonitrile"/>
    <m/>
    <m/>
    <s v="No"/>
    <s v="Manual"/>
    <n v="120"/>
    <s v="SPE"/>
    <s v="LC"/>
    <s v="MS/MS"/>
    <s v="triple quadrupole"/>
    <s v="Electrospray Ionisation (ESI)"/>
    <s v="+"/>
    <s v="Fully identified (SANTE 11945/2015)"/>
    <m/>
    <m/>
    <s v="2 transition"/>
    <s v="Yes"/>
    <n v="0.01"/>
    <s v="No"/>
    <s v="ABSciex 6500+"/>
    <s v="ZORBAX ECLIPSE"/>
    <n v="2"/>
    <s v="Analisis/MassHunter"/>
    <n v="600"/>
    <s v="Each batch"/>
  </r>
  <r>
    <x v="6"/>
    <s v="Triclosan"/>
    <x v="43"/>
    <n v="8.5882E-2"/>
    <s v="matrix matched- multiple level"/>
    <n v="10"/>
    <s v="Acetonitrile"/>
    <m/>
    <m/>
    <s v="No"/>
    <s v="Mechanical"/>
    <n v="300"/>
    <s v="DSPE"/>
    <s v="GC"/>
    <s v="MS"/>
    <s v="Orbitrap"/>
    <s v="Electron Impact (EI)"/>
    <s v="+"/>
    <s v="Tentatively detected"/>
    <s v="0-02"/>
    <n v="-2.2400000000000002"/>
    <s v="Accurate mass"/>
    <s v="Yes"/>
    <n v="0.01"/>
    <s v="Yes"/>
    <s v="GC-Exactive"/>
    <s v="TG-5SILMS Guard (capillary column of 30 m long, 0.25 mm inner diameter and a film thickness of 0.25 μm)."/>
    <n v="1"/>
    <s v="TraceFinder 5.1"/>
    <n v="667"/>
    <s v="Each batch"/>
  </r>
  <r>
    <x v="52"/>
    <m/>
    <x v="44"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59D0E0-AE1C-47D6-9C42-65615B1A9C2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V57" firstHeaderRow="1" firstDataRow="2" firstDataCol="1"/>
  <pivotFields count="31">
    <pivotField axis="axisRow" showAll="0">
      <items count="54">
        <item x="36"/>
        <item x="2"/>
        <item x="3"/>
        <item x="37"/>
        <item x="38"/>
        <item x="4"/>
        <item x="5"/>
        <item x="31"/>
        <item x="0"/>
        <item x="6"/>
        <item x="7"/>
        <item x="8"/>
        <item x="9"/>
        <item x="10"/>
        <item x="1"/>
        <item x="11"/>
        <item x="50"/>
        <item x="12"/>
        <item x="13"/>
        <item x="14"/>
        <item x="39"/>
        <item x="15"/>
        <item x="16"/>
        <item x="34"/>
        <item x="17"/>
        <item x="18"/>
        <item x="40"/>
        <item x="51"/>
        <item x="19"/>
        <item x="20"/>
        <item x="21"/>
        <item x="41"/>
        <item x="22"/>
        <item x="23"/>
        <item x="42"/>
        <item x="43"/>
        <item x="44"/>
        <item x="45"/>
        <item x="24"/>
        <item x="25"/>
        <item x="33"/>
        <item x="46"/>
        <item x="35"/>
        <item x="26"/>
        <item x="47"/>
        <item x="27"/>
        <item x="28"/>
        <item x="32"/>
        <item x="29"/>
        <item x="48"/>
        <item x="49"/>
        <item x="30"/>
        <item x="52"/>
        <item t="default"/>
      </items>
    </pivotField>
    <pivotField showAll="0"/>
    <pivotField axis="axisCol" dataField="1" showAll="0">
      <items count="46">
        <item h="1" x="0"/>
        <item h="1" x="1"/>
        <item x="2"/>
        <item h="1" x="3"/>
        <item h="1" x="4"/>
        <item x="5"/>
        <item x="6"/>
        <item h="1" x="7"/>
        <item h="1" x="8"/>
        <item h="1" x="9"/>
        <item x="10"/>
        <item x="11"/>
        <item h="1" x="12"/>
        <item h="1" x="13"/>
        <item h="1" x="14"/>
        <item h="1" x="15"/>
        <item h="1" x="16"/>
        <item x="17"/>
        <item h="1" x="18"/>
        <item h="1" x="19"/>
        <item x="20"/>
        <item h="1" x="21"/>
        <item x="22"/>
        <item h="1" x="23"/>
        <item h="1" x="24"/>
        <item x="25"/>
        <item x="26"/>
        <item h="1" x="27"/>
        <item x="28"/>
        <item x="29"/>
        <item x="30"/>
        <item x="31"/>
        <item x="32"/>
        <item h="1" x="33"/>
        <item x="34"/>
        <item x="35"/>
        <item x="36"/>
        <item h="1" x="37"/>
        <item h="1" x="38"/>
        <item x="39"/>
        <item h="1" x="40"/>
        <item x="41"/>
        <item h="1" x="42"/>
        <item h="1" x="43"/>
        <item h="1" x="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2"/>
  </colFields>
  <colItems count="21">
    <i>
      <x v="2"/>
    </i>
    <i>
      <x v="5"/>
    </i>
    <i>
      <x v="6"/>
    </i>
    <i>
      <x v="10"/>
    </i>
    <i>
      <x v="11"/>
    </i>
    <i>
      <x v="17"/>
    </i>
    <i>
      <x v="20"/>
    </i>
    <i>
      <x v="22"/>
    </i>
    <i>
      <x v="25"/>
    </i>
    <i>
      <x v="26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9"/>
    </i>
    <i>
      <x v="41"/>
    </i>
    <i t="grand">
      <x/>
    </i>
  </colItems>
  <dataFields count="1">
    <dataField name="Cuenta de cambio nombr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0A45-B94C-4382-8B9F-7E3F753F93D1}">
  <dimension ref="A1:J57"/>
  <sheetViews>
    <sheetView topLeftCell="A2" zoomScale="90" zoomScaleNormal="90" zoomScaleSheetLayoutView="80" workbookViewId="0">
      <selection activeCell="A40" sqref="A40"/>
    </sheetView>
  </sheetViews>
  <sheetFormatPr baseColWidth="10" defaultRowHeight="15" x14ac:dyDescent="0.25"/>
  <cols>
    <col min="1" max="1" width="18" bestFit="1" customWidth="1"/>
    <col min="2" max="2" width="9.5703125" bestFit="1" customWidth="1"/>
    <col min="3" max="3" width="15.28515625" bestFit="1" customWidth="1"/>
    <col min="4" max="4" width="15.42578125" bestFit="1" customWidth="1"/>
    <col min="5" max="5" width="8.28515625" bestFit="1" customWidth="1"/>
    <col min="6" max="6" width="13.42578125" bestFit="1" customWidth="1"/>
    <col min="7" max="7" width="14.85546875" bestFit="1" customWidth="1"/>
    <col min="8" max="8" width="13" bestFit="1" customWidth="1"/>
    <col min="9" max="9" width="7.85546875" bestFit="1" customWidth="1"/>
    <col min="10" max="10" width="22.5703125" customWidth="1"/>
  </cols>
  <sheetData>
    <row r="1" spans="1:10" x14ac:dyDescent="0.25">
      <c r="A1" t="s">
        <v>613</v>
      </c>
      <c r="B1" t="s">
        <v>614</v>
      </c>
      <c r="C1" t="s">
        <v>615</v>
      </c>
      <c r="D1" t="s">
        <v>619</v>
      </c>
      <c r="E1" t="s">
        <v>611</v>
      </c>
      <c r="F1" t="s">
        <v>616</v>
      </c>
      <c r="G1" t="s">
        <v>617</v>
      </c>
      <c r="H1" t="s">
        <v>618</v>
      </c>
      <c r="I1" t="s">
        <v>612</v>
      </c>
      <c r="J1" t="s">
        <v>650</v>
      </c>
    </row>
    <row r="2" spans="1:10" x14ac:dyDescent="0.25">
      <c r="A2" t="s">
        <v>64</v>
      </c>
      <c r="C2">
        <v>1</v>
      </c>
      <c r="E2">
        <v>1</v>
      </c>
      <c r="F2">
        <v>22</v>
      </c>
      <c r="G2">
        <v>11</v>
      </c>
      <c r="H2">
        <v>1</v>
      </c>
      <c r="I2">
        <f>SUM(F2:H2)</f>
        <v>34</v>
      </c>
      <c r="J2">
        <v>35</v>
      </c>
    </row>
    <row r="3" spans="1:10" x14ac:dyDescent="0.25">
      <c r="A3" t="s">
        <v>49</v>
      </c>
      <c r="B3">
        <v>3</v>
      </c>
      <c r="C3">
        <v>4</v>
      </c>
      <c r="E3">
        <v>7</v>
      </c>
      <c r="F3">
        <v>33</v>
      </c>
      <c r="G3">
        <v>14</v>
      </c>
      <c r="H3">
        <v>1</v>
      </c>
      <c r="I3">
        <f t="shared" ref="I3:I23" si="0">SUM(F3:H3)</f>
        <v>48</v>
      </c>
      <c r="J3">
        <v>55</v>
      </c>
    </row>
    <row r="4" spans="1:10" x14ac:dyDescent="0.25">
      <c r="A4" t="s">
        <v>62</v>
      </c>
      <c r="B4">
        <v>3</v>
      </c>
      <c r="C4">
        <v>2</v>
      </c>
      <c r="E4">
        <v>5</v>
      </c>
      <c r="F4">
        <v>28</v>
      </c>
      <c r="G4">
        <v>9</v>
      </c>
      <c r="I4">
        <f t="shared" si="0"/>
        <v>37</v>
      </c>
      <c r="J4">
        <v>42</v>
      </c>
    </row>
    <row r="5" spans="1:10" x14ac:dyDescent="0.25">
      <c r="A5" t="s">
        <v>54</v>
      </c>
      <c r="B5">
        <v>3</v>
      </c>
      <c r="C5">
        <v>4</v>
      </c>
      <c r="E5">
        <v>7</v>
      </c>
      <c r="F5">
        <v>26</v>
      </c>
      <c r="G5">
        <v>13</v>
      </c>
      <c r="H5">
        <v>1</v>
      </c>
      <c r="I5">
        <f t="shared" si="0"/>
        <v>40</v>
      </c>
      <c r="J5">
        <v>47</v>
      </c>
    </row>
    <row r="6" spans="1:10" x14ac:dyDescent="0.25">
      <c r="A6" t="s">
        <v>66</v>
      </c>
      <c r="C6">
        <v>1</v>
      </c>
      <c r="E6">
        <v>1</v>
      </c>
      <c r="F6">
        <v>19</v>
      </c>
      <c r="G6">
        <v>2</v>
      </c>
      <c r="I6">
        <f t="shared" si="0"/>
        <v>21</v>
      </c>
      <c r="J6">
        <v>22</v>
      </c>
    </row>
    <row r="7" spans="1:10" x14ac:dyDescent="0.25">
      <c r="A7" t="s">
        <v>48</v>
      </c>
      <c r="B7">
        <v>3</v>
      </c>
      <c r="C7">
        <v>1</v>
      </c>
      <c r="E7">
        <v>4</v>
      </c>
      <c r="F7">
        <v>29</v>
      </c>
      <c r="G7">
        <v>6</v>
      </c>
      <c r="H7">
        <v>1</v>
      </c>
      <c r="I7">
        <f t="shared" si="0"/>
        <v>36</v>
      </c>
      <c r="J7">
        <v>40</v>
      </c>
    </row>
    <row r="8" spans="1:10" x14ac:dyDescent="0.25">
      <c r="A8" t="s">
        <v>56</v>
      </c>
      <c r="B8">
        <v>36</v>
      </c>
      <c r="C8">
        <v>13</v>
      </c>
      <c r="E8">
        <v>49</v>
      </c>
      <c r="F8">
        <v>1</v>
      </c>
      <c r="G8">
        <v>1</v>
      </c>
      <c r="I8">
        <f t="shared" si="0"/>
        <v>2</v>
      </c>
      <c r="J8">
        <v>51</v>
      </c>
    </row>
    <row r="9" spans="1:10" x14ac:dyDescent="0.25">
      <c r="A9" t="s">
        <v>58</v>
      </c>
      <c r="B9">
        <v>4</v>
      </c>
      <c r="C9">
        <v>2</v>
      </c>
      <c r="E9">
        <v>6</v>
      </c>
      <c r="F9">
        <v>30</v>
      </c>
      <c r="G9">
        <v>11</v>
      </c>
      <c r="I9">
        <f t="shared" si="0"/>
        <v>41</v>
      </c>
      <c r="J9">
        <v>47</v>
      </c>
    </row>
    <row r="10" spans="1:10" x14ac:dyDescent="0.25">
      <c r="A10" t="s">
        <v>57</v>
      </c>
      <c r="C10">
        <v>2</v>
      </c>
      <c r="E10">
        <v>2</v>
      </c>
      <c r="F10">
        <v>33</v>
      </c>
      <c r="G10">
        <v>13</v>
      </c>
      <c r="I10">
        <f t="shared" si="0"/>
        <v>46</v>
      </c>
      <c r="J10">
        <v>48</v>
      </c>
    </row>
    <row r="11" spans="1:10" x14ac:dyDescent="0.25">
      <c r="A11" t="s">
        <v>46</v>
      </c>
      <c r="B11">
        <v>13</v>
      </c>
      <c r="C11">
        <v>8</v>
      </c>
      <c r="E11">
        <v>21</v>
      </c>
      <c r="F11">
        <v>17</v>
      </c>
      <c r="G11">
        <v>10</v>
      </c>
      <c r="H11">
        <v>1</v>
      </c>
      <c r="I11">
        <f t="shared" si="0"/>
        <v>28</v>
      </c>
      <c r="J11">
        <v>49</v>
      </c>
    </row>
    <row r="12" spans="1:10" x14ac:dyDescent="0.25">
      <c r="A12" t="s">
        <v>65</v>
      </c>
      <c r="B12">
        <v>2</v>
      </c>
      <c r="C12">
        <v>1</v>
      </c>
      <c r="E12">
        <v>3</v>
      </c>
      <c r="F12">
        <v>31</v>
      </c>
      <c r="G12">
        <v>11</v>
      </c>
      <c r="I12">
        <f t="shared" si="0"/>
        <v>42</v>
      </c>
      <c r="J12">
        <v>45</v>
      </c>
    </row>
    <row r="13" spans="1:10" x14ac:dyDescent="0.25">
      <c r="A13" t="s">
        <v>63</v>
      </c>
      <c r="B13">
        <v>2</v>
      </c>
      <c r="C13">
        <v>1</v>
      </c>
      <c r="E13">
        <v>3</v>
      </c>
      <c r="F13">
        <v>27</v>
      </c>
      <c r="G13">
        <v>9</v>
      </c>
      <c r="H13">
        <v>1</v>
      </c>
      <c r="I13">
        <f t="shared" si="0"/>
        <v>37</v>
      </c>
      <c r="J13">
        <v>40</v>
      </c>
    </row>
    <row r="14" spans="1:10" x14ac:dyDescent="0.25">
      <c r="A14" t="s">
        <v>59</v>
      </c>
      <c r="B14">
        <v>3</v>
      </c>
      <c r="C14">
        <v>3</v>
      </c>
      <c r="E14">
        <v>6</v>
      </c>
      <c r="F14">
        <v>26</v>
      </c>
      <c r="G14">
        <v>7</v>
      </c>
      <c r="I14">
        <f t="shared" si="0"/>
        <v>33</v>
      </c>
      <c r="J14">
        <v>39</v>
      </c>
    </row>
    <row r="15" spans="1:10" x14ac:dyDescent="0.25">
      <c r="A15" t="s">
        <v>80</v>
      </c>
      <c r="B15">
        <v>13</v>
      </c>
      <c r="C15">
        <v>6</v>
      </c>
      <c r="E15">
        <v>19</v>
      </c>
      <c r="I15">
        <f t="shared" si="0"/>
        <v>0</v>
      </c>
      <c r="J15">
        <v>19</v>
      </c>
    </row>
    <row r="16" spans="1:10" x14ac:dyDescent="0.25">
      <c r="A16" t="s">
        <v>61</v>
      </c>
      <c r="B16">
        <v>4</v>
      </c>
      <c r="C16">
        <v>5</v>
      </c>
      <c r="E16">
        <v>9</v>
      </c>
      <c r="F16">
        <v>30</v>
      </c>
      <c r="G16">
        <v>9</v>
      </c>
      <c r="H16">
        <v>1</v>
      </c>
      <c r="I16">
        <f t="shared" si="0"/>
        <v>40</v>
      </c>
      <c r="J16">
        <v>49</v>
      </c>
    </row>
    <row r="17" spans="1:10" x14ac:dyDescent="0.25">
      <c r="A17" t="s">
        <v>47</v>
      </c>
      <c r="B17">
        <v>24</v>
      </c>
      <c r="C17">
        <v>8</v>
      </c>
      <c r="E17">
        <v>32</v>
      </c>
      <c r="F17">
        <v>15</v>
      </c>
      <c r="G17">
        <v>10</v>
      </c>
      <c r="H17">
        <v>1</v>
      </c>
      <c r="I17">
        <f t="shared" si="0"/>
        <v>26</v>
      </c>
      <c r="J17">
        <v>58</v>
      </c>
    </row>
    <row r="18" spans="1:10" x14ac:dyDescent="0.25">
      <c r="A18" t="s">
        <v>81</v>
      </c>
      <c r="B18">
        <v>33</v>
      </c>
      <c r="C18">
        <v>12</v>
      </c>
      <c r="E18">
        <v>45</v>
      </c>
      <c r="F18">
        <v>1</v>
      </c>
      <c r="G18">
        <v>1</v>
      </c>
      <c r="I18">
        <f t="shared" si="0"/>
        <v>2</v>
      </c>
      <c r="J18">
        <v>47</v>
      </c>
    </row>
    <row r="19" spans="1:10" x14ac:dyDescent="0.25">
      <c r="A19" t="s">
        <v>74</v>
      </c>
      <c r="F19">
        <v>32</v>
      </c>
      <c r="G19">
        <v>14</v>
      </c>
      <c r="H19">
        <v>1</v>
      </c>
      <c r="I19">
        <f t="shared" si="0"/>
        <v>47</v>
      </c>
      <c r="J19">
        <v>47</v>
      </c>
    </row>
    <row r="20" spans="1:10" x14ac:dyDescent="0.25">
      <c r="A20" t="s">
        <v>55</v>
      </c>
      <c r="B20">
        <v>20</v>
      </c>
      <c r="C20">
        <v>9</v>
      </c>
      <c r="E20">
        <v>29</v>
      </c>
      <c r="F20">
        <v>16</v>
      </c>
      <c r="G20">
        <v>9</v>
      </c>
      <c r="H20">
        <v>1</v>
      </c>
      <c r="I20">
        <f t="shared" si="0"/>
        <v>26</v>
      </c>
      <c r="J20">
        <v>55</v>
      </c>
    </row>
    <row r="21" spans="1:10" x14ac:dyDescent="0.25">
      <c r="A21" t="s">
        <v>60</v>
      </c>
      <c r="B21">
        <v>9</v>
      </c>
      <c r="C21">
        <v>3</v>
      </c>
      <c r="E21">
        <v>12</v>
      </c>
      <c r="F21">
        <v>23</v>
      </c>
      <c r="G21">
        <v>6</v>
      </c>
      <c r="H21">
        <v>1</v>
      </c>
      <c r="I21">
        <f t="shared" si="0"/>
        <v>30</v>
      </c>
      <c r="J21">
        <v>42</v>
      </c>
    </row>
    <row r="22" spans="1:10" x14ac:dyDescent="0.25">
      <c r="A22" t="s">
        <v>610</v>
      </c>
      <c r="I22">
        <f t="shared" si="0"/>
        <v>0</v>
      </c>
    </row>
    <row r="23" spans="1:10" x14ac:dyDescent="0.25">
      <c r="A23" t="s">
        <v>603</v>
      </c>
      <c r="B23">
        <v>175</v>
      </c>
      <c r="C23">
        <v>86</v>
      </c>
      <c r="D23">
        <v>0</v>
      </c>
      <c r="E23">
        <v>261</v>
      </c>
      <c r="F23">
        <v>439</v>
      </c>
      <c r="G23">
        <v>165</v>
      </c>
      <c r="H23">
        <v>10</v>
      </c>
      <c r="I23">
        <f t="shared" si="0"/>
        <v>614</v>
      </c>
      <c r="J23">
        <v>875</v>
      </c>
    </row>
    <row r="29" spans="1:10" x14ac:dyDescent="0.25">
      <c r="C29" s="11"/>
      <c r="D29" s="11" t="s">
        <v>620</v>
      </c>
      <c r="E29" s="12" t="s">
        <v>621</v>
      </c>
      <c r="F29" s="11" t="s">
        <v>622</v>
      </c>
      <c r="G29" s="13" t="s">
        <v>621</v>
      </c>
      <c r="H29" s="14" t="s">
        <v>623</v>
      </c>
      <c r="I29" s="13" t="s">
        <v>621</v>
      </c>
    </row>
    <row r="30" spans="1:10" x14ac:dyDescent="0.25">
      <c r="C30" s="15" t="s">
        <v>624</v>
      </c>
      <c r="D30" s="16">
        <v>943</v>
      </c>
      <c r="E30" s="12"/>
      <c r="F30" s="16">
        <v>615</v>
      </c>
      <c r="G30" s="12"/>
      <c r="H30" s="17">
        <v>328</v>
      </c>
      <c r="I30" s="12"/>
    </row>
    <row r="31" spans="1:10" x14ac:dyDescent="0.25">
      <c r="C31" s="15" t="s">
        <v>625</v>
      </c>
      <c r="D31" s="16">
        <v>523</v>
      </c>
      <c r="E31" s="12">
        <f>D31*100/D30</f>
        <v>55.461293743372217</v>
      </c>
      <c r="F31" s="16">
        <v>462</v>
      </c>
      <c r="G31" s="12">
        <f>F31*100/F30</f>
        <v>75.121951219512198</v>
      </c>
      <c r="H31" s="17">
        <v>61</v>
      </c>
      <c r="I31" s="12">
        <f>H31*100/H30</f>
        <v>18.597560975609756</v>
      </c>
    </row>
    <row r="32" spans="1:10" x14ac:dyDescent="0.25">
      <c r="C32" s="15" t="s">
        <v>626</v>
      </c>
      <c r="D32" s="16">
        <v>930</v>
      </c>
      <c r="E32" s="12"/>
      <c r="F32" s="16">
        <v>352</v>
      </c>
      <c r="G32" s="12"/>
      <c r="H32" s="17">
        <v>578</v>
      </c>
      <c r="I32" s="12"/>
    </row>
    <row r="33" spans="3:9" x14ac:dyDescent="0.25">
      <c r="C33" s="15" t="s">
        <v>627</v>
      </c>
      <c r="D33" s="16">
        <v>395</v>
      </c>
      <c r="E33" s="12">
        <f>D33*100/D32</f>
        <v>42.473118279569896</v>
      </c>
      <c r="F33" s="16">
        <v>248</v>
      </c>
      <c r="G33" s="12">
        <f>F33*100/F32</f>
        <v>70.454545454545453</v>
      </c>
      <c r="H33" s="17">
        <v>146</v>
      </c>
      <c r="I33" s="12">
        <f>H33*100/H32</f>
        <v>25.259515570934255</v>
      </c>
    </row>
    <row r="34" spans="3:9" x14ac:dyDescent="0.25">
      <c r="C34" s="15" t="s">
        <v>628</v>
      </c>
      <c r="D34" s="16">
        <v>1001</v>
      </c>
      <c r="E34" s="12"/>
      <c r="F34" s="16">
        <v>313</v>
      </c>
      <c r="G34" s="12"/>
      <c r="H34" s="16">
        <v>688</v>
      </c>
      <c r="I34" s="12"/>
    </row>
    <row r="35" spans="3:9" x14ac:dyDescent="0.25">
      <c r="C35" s="15" t="s">
        <v>629</v>
      </c>
      <c r="D35" s="16">
        <v>318</v>
      </c>
      <c r="E35" s="12">
        <f>D35*100/D34</f>
        <v>31.768231768231768</v>
      </c>
      <c r="F35" s="17">
        <v>157</v>
      </c>
      <c r="G35" s="12">
        <f>F35*100/F34</f>
        <v>50.159744408945684</v>
      </c>
      <c r="H35" s="16">
        <v>161</v>
      </c>
      <c r="I35" s="12">
        <f>H35*100/H34</f>
        <v>23.401162790697676</v>
      </c>
    </row>
    <row r="36" spans="3:9" x14ac:dyDescent="0.25">
      <c r="C36" s="18" t="s">
        <v>630</v>
      </c>
      <c r="D36" s="19">
        <v>1062</v>
      </c>
      <c r="E36" s="16"/>
      <c r="F36" s="16">
        <v>459</v>
      </c>
      <c r="G36" s="16"/>
      <c r="H36" s="16">
        <v>603</v>
      </c>
      <c r="I36" s="16"/>
    </row>
    <row r="37" spans="3:9" x14ac:dyDescent="0.25">
      <c r="C37" s="18" t="s">
        <v>631</v>
      </c>
      <c r="D37" s="16">
        <v>427</v>
      </c>
      <c r="E37" s="17">
        <f>D37*100/D36</f>
        <v>40.207156308851225</v>
      </c>
      <c r="F37" s="16">
        <v>224</v>
      </c>
      <c r="G37" s="17">
        <f>F37*100/F36</f>
        <v>48.80174291938998</v>
      </c>
      <c r="H37" s="16">
        <v>203</v>
      </c>
      <c r="I37" s="17">
        <f>H37*100/H36</f>
        <v>33.665008291873967</v>
      </c>
    </row>
    <row r="38" spans="3:9" x14ac:dyDescent="0.25">
      <c r="C38" s="18" t="s">
        <v>632</v>
      </c>
      <c r="D38" s="16">
        <v>761</v>
      </c>
      <c r="E38" s="17"/>
      <c r="F38" s="16">
        <v>199</v>
      </c>
      <c r="G38" s="17"/>
      <c r="H38" s="16">
        <v>592</v>
      </c>
      <c r="I38" s="16"/>
    </row>
    <row r="39" spans="3:9" x14ac:dyDescent="0.25">
      <c r="C39" s="18" t="s">
        <v>633</v>
      </c>
      <c r="D39" s="16">
        <v>259</v>
      </c>
      <c r="E39" s="17">
        <f>D39*100/D38</f>
        <v>34.034165571616292</v>
      </c>
      <c r="F39" s="16">
        <v>73</v>
      </c>
      <c r="G39" s="17">
        <f>F39*100/F38</f>
        <v>36.683417085427138</v>
      </c>
      <c r="H39" s="16">
        <v>186</v>
      </c>
      <c r="I39" s="17">
        <f>H39*100/H38</f>
        <v>31.418918918918919</v>
      </c>
    </row>
    <row r="40" spans="3:9" x14ac:dyDescent="0.25">
      <c r="C40" s="18" t="s">
        <v>634</v>
      </c>
      <c r="D40" s="16">
        <v>1085</v>
      </c>
      <c r="E40" s="17"/>
      <c r="F40" s="16">
        <v>497</v>
      </c>
      <c r="G40" s="17"/>
      <c r="H40" s="16">
        <v>588</v>
      </c>
      <c r="I40" s="16"/>
    </row>
    <row r="41" spans="3:9" x14ac:dyDescent="0.25">
      <c r="C41" s="18" t="s">
        <v>635</v>
      </c>
      <c r="D41" s="16">
        <v>394</v>
      </c>
      <c r="E41" s="17">
        <f>D41*100/D40</f>
        <v>36.313364055299537</v>
      </c>
      <c r="F41" s="16">
        <v>166</v>
      </c>
      <c r="G41" s="17">
        <f>F41*100/F40</f>
        <v>33.400402414486919</v>
      </c>
      <c r="H41" s="16">
        <v>228</v>
      </c>
      <c r="I41" s="17">
        <f>H41*100/H40</f>
        <v>38.775510204081634</v>
      </c>
    </row>
    <row r="42" spans="3:9" x14ac:dyDescent="0.25">
      <c r="C42" s="18" t="s">
        <v>636</v>
      </c>
      <c r="D42" s="16">
        <v>717</v>
      </c>
      <c r="E42" s="16"/>
      <c r="F42" s="16">
        <v>189</v>
      </c>
      <c r="G42" s="16"/>
      <c r="H42" s="16">
        <v>528</v>
      </c>
      <c r="I42" s="16"/>
    </row>
    <row r="43" spans="3:9" x14ac:dyDescent="0.25">
      <c r="C43" s="18" t="s">
        <v>637</v>
      </c>
      <c r="D43" s="16">
        <v>243</v>
      </c>
      <c r="E43" s="17">
        <f>D43*100/D42</f>
        <v>33.89121338912134</v>
      </c>
      <c r="F43" s="16">
        <v>55</v>
      </c>
      <c r="G43" s="17">
        <f>F43*100/F42</f>
        <v>29.100529100529101</v>
      </c>
      <c r="H43" s="16">
        <v>188</v>
      </c>
      <c r="I43" s="17">
        <f>H43*100/H42</f>
        <v>35.606060606060609</v>
      </c>
    </row>
    <row r="44" spans="3:9" x14ac:dyDescent="0.25">
      <c r="C44" s="18" t="s">
        <v>638</v>
      </c>
      <c r="D44" s="16">
        <v>1029</v>
      </c>
      <c r="E44" s="16"/>
      <c r="F44" s="16">
        <v>295</v>
      </c>
      <c r="G44" s="16"/>
      <c r="H44" s="16">
        <v>734</v>
      </c>
      <c r="I44" s="16"/>
    </row>
    <row r="45" spans="3:9" x14ac:dyDescent="0.25">
      <c r="C45" s="18" t="s">
        <v>639</v>
      </c>
      <c r="D45" s="16">
        <v>346</v>
      </c>
      <c r="E45" s="17">
        <f>D45*100/D44</f>
        <v>33.624878522837705</v>
      </c>
      <c r="F45" s="16">
        <v>98</v>
      </c>
      <c r="G45" s="17">
        <f>F45*100/F44</f>
        <v>33.220338983050844</v>
      </c>
      <c r="H45" s="16">
        <v>248</v>
      </c>
      <c r="I45" s="17">
        <f>H45*100/H44</f>
        <v>33.787465940054496</v>
      </c>
    </row>
    <row r="46" spans="3:9" x14ac:dyDescent="0.25">
      <c r="C46" s="15" t="s">
        <v>640</v>
      </c>
      <c r="D46" s="16">
        <v>951</v>
      </c>
      <c r="E46" s="16"/>
      <c r="F46" s="16">
        <v>201</v>
      </c>
      <c r="G46" s="16"/>
      <c r="H46" s="16">
        <v>750</v>
      </c>
      <c r="I46" s="16"/>
    </row>
    <row r="47" spans="3:9" x14ac:dyDescent="0.25">
      <c r="C47" s="15" t="s">
        <v>641</v>
      </c>
      <c r="D47" s="11">
        <v>361</v>
      </c>
      <c r="E47" s="17">
        <f>D47*100/D46</f>
        <v>37.960042060988435</v>
      </c>
      <c r="F47" s="11">
        <v>70</v>
      </c>
      <c r="G47" s="14">
        <f>F47*100/F46</f>
        <v>34.82587064676617</v>
      </c>
      <c r="H47" s="11">
        <v>291</v>
      </c>
      <c r="I47" s="14">
        <f>H47*100/H46</f>
        <v>38.799999999999997</v>
      </c>
    </row>
    <row r="48" spans="3:9" x14ac:dyDescent="0.25">
      <c r="C48" s="20" t="s">
        <v>642</v>
      </c>
      <c r="D48" s="16">
        <v>860</v>
      </c>
      <c r="E48" s="8"/>
      <c r="F48" s="4">
        <v>331</v>
      </c>
      <c r="G48" s="4"/>
      <c r="H48" s="4">
        <v>529</v>
      </c>
      <c r="I48" s="4"/>
    </row>
    <row r="49" spans="3:9" x14ac:dyDescent="0.25">
      <c r="C49" s="20" t="s">
        <v>643</v>
      </c>
      <c r="D49" s="16">
        <v>368</v>
      </c>
      <c r="E49" s="7">
        <f>D49*100/D48</f>
        <v>42.790697674418603</v>
      </c>
      <c r="F49" s="4">
        <v>118</v>
      </c>
      <c r="G49" s="21">
        <f>F49*100/F48</f>
        <v>35.649546827794559</v>
      </c>
      <c r="H49" s="4">
        <v>250</v>
      </c>
      <c r="I49" s="21">
        <f>H49*100/H48</f>
        <v>47.258979206049148</v>
      </c>
    </row>
    <row r="50" spans="3:9" x14ac:dyDescent="0.25">
      <c r="C50" s="20" t="s">
        <v>644</v>
      </c>
      <c r="D50" s="4">
        <v>1035</v>
      </c>
      <c r="E50" s="4"/>
      <c r="F50" s="4">
        <v>261</v>
      </c>
      <c r="G50" s="4"/>
      <c r="H50" s="4">
        <v>774</v>
      </c>
      <c r="I50" s="4"/>
    </row>
    <row r="51" spans="3:9" x14ac:dyDescent="0.25">
      <c r="C51" s="20" t="s">
        <v>645</v>
      </c>
      <c r="D51" s="4">
        <v>294</v>
      </c>
      <c r="E51" s="21">
        <f>D51/D50*100</f>
        <v>28.405797101449277</v>
      </c>
      <c r="F51" s="4">
        <v>81</v>
      </c>
      <c r="G51" s="21">
        <f>F51/F50*100</f>
        <v>31.03448275862069</v>
      </c>
      <c r="H51" s="4">
        <v>213</v>
      </c>
      <c r="I51" s="21">
        <f>H51/H50*100</f>
        <v>27.519379844961239</v>
      </c>
    </row>
    <row r="52" spans="3:9" x14ac:dyDescent="0.25">
      <c r="C52" s="20" t="s">
        <v>646</v>
      </c>
      <c r="D52" s="4">
        <v>1431</v>
      </c>
      <c r="E52" s="4"/>
      <c r="F52" s="4">
        <v>477</v>
      </c>
      <c r="G52" s="4"/>
      <c r="H52" s="4">
        <v>928</v>
      </c>
      <c r="I52" s="4"/>
    </row>
    <row r="53" spans="3:9" x14ac:dyDescent="0.25">
      <c r="C53" s="20" t="s">
        <v>647</v>
      </c>
      <c r="D53" s="4">
        <v>458</v>
      </c>
      <c r="E53" s="21">
        <f>D53/D52*100</f>
        <v>32.005590496156536</v>
      </c>
      <c r="F53" s="4">
        <v>148</v>
      </c>
      <c r="G53" s="21">
        <f>F53*100/F52</f>
        <v>31.027253668763102</v>
      </c>
      <c r="H53" s="4">
        <v>308</v>
      </c>
      <c r="I53" s="21">
        <f>H53/H52*100</f>
        <v>33.189655172413794</v>
      </c>
    </row>
    <row r="54" spans="3:9" x14ac:dyDescent="0.25">
      <c r="C54" s="20" t="s">
        <v>648</v>
      </c>
      <c r="D54" s="8">
        <v>816</v>
      </c>
      <c r="E54" s="8"/>
      <c r="F54" s="8">
        <v>384</v>
      </c>
      <c r="G54" s="8"/>
      <c r="H54" s="8">
        <v>432</v>
      </c>
      <c r="I54" s="8"/>
    </row>
    <row r="55" spans="3:9" x14ac:dyDescent="0.25">
      <c r="C55" s="20" t="s">
        <v>649</v>
      </c>
      <c r="D55" s="8">
        <v>212</v>
      </c>
      <c r="E55" s="7">
        <f>D55/D54*100</f>
        <v>25.980392156862749</v>
      </c>
      <c r="F55" s="8">
        <v>109</v>
      </c>
      <c r="G55" s="7">
        <f>F55/F54*100</f>
        <v>28.385416666666668</v>
      </c>
      <c r="H55" s="8">
        <v>103</v>
      </c>
      <c r="I55" s="7">
        <f>H55/H54*100</f>
        <v>23.842592592592592</v>
      </c>
    </row>
    <row r="56" spans="3:9" x14ac:dyDescent="0.25">
      <c r="C56" s="20" t="s">
        <v>651</v>
      </c>
      <c r="D56" s="4">
        <v>875</v>
      </c>
      <c r="F56" s="4">
        <v>261</v>
      </c>
      <c r="H56" s="4">
        <v>614</v>
      </c>
    </row>
    <row r="57" spans="3:9" x14ac:dyDescent="0.25">
      <c r="C57" s="20" t="s">
        <v>652</v>
      </c>
      <c r="D57" s="4">
        <v>251</v>
      </c>
      <c r="E57" s="22">
        <f>D57/D56*100</f>
        <v>28.685714285714287</v>
      </c>
      <c r="F57" s="4">
        <v>86</v>
      </c>
      <c r="G57" s="22">
        <f>F57/F56*100</f>
        <v>32.950191570881223</v>
      </c>
      <c r="H57" s="4">
        <v>165</v>
      </c>
      <c r="I57" s="22">
        <f>H57/H56*100</f>
        <v>26.87296416938111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D190-4D8C-4BB2-8381-C9C606FB0C09}">
  <dimension ref="A3:V57"/>
  <sheetViews>
    <sheetView workbookViewId="0">
      <selection activeCell="V5" sqref="V5:V56"/>
    </sheetView>
  </sheetViews>
  <sheetFormatPr baseColWidth="10" defaultRowHeight="15" x14ac:dyDescent="0.25"/>
  <cols>
    <col min="1" max="22" width="6.7109375" customWidth="1"/>
    <col min="23" max="23" width="13" bestFit="1" customWidth="1"/>
    <col min="24" max="24" width="11.7109375" bestFit="1" customWidth="1"/>
    <col min="25" max="25" width="12" bestFit="1" customWidth="1"/>
    <col min="26" max="26" width="24.28515625" bestFit="1" customWidth="1"/>
    <col min="27" max="27" width="10.28515625" bestFit="1" customWidth="1"/>
    <col min="28" max="28" width="10.42578125" bestFit="1" customWidth="1"/>
    <col min="29" max="29" width="9.85546875" bestFit="1" customWidth="1"/>
    <col min="30" max="30" width="18" bestFit="1" customWidth="1"/>
    <col min="31" max="31" width="13" bestFit="1" customWidth="1"/>
    <col min="32" max="32" width="11.85546875" bestFit="1" customWidth="1"/>
    <col min="33" max="33" width="11.140625" bestFit="1" customWidth="1"/>
    <col min="34" max="34" width="11.42578125" bestFit="1" customWidth="1"/>
    <col min="35" max="35" width="9.7109375" bestFit="1" customWidth="1"/>
    <col min="36" max="36" width="5.7109375" bestFit="1" customWidth="1"/>
    <col min="37" max="37" width="10.42578125" bestFit="1" customWidth="1"/>
    <col min="38" max="38" width="12.7109375" bestFit="1" customWidth="1"/>
    <col min="39" max="39" width="14" bestFit="1" customWidth="1"/>
    <col min="40" max="40" width="11.7109375" bestFit="1" customWidth="1"/>
    <col min="41" max="41" width="10.7109375" bestFit="1" customWidth="1"/>
    <col min="42" max="42" width="8.85546875" bestFit="1" customWidth="1"/>
    <col min="43" max="43" width="11" bestFit="1" customWidth="1"/>
    <col min="44" max="44" width="12.5703125" bestFit="1" customWidth="1"/>
    <col min="45" max="45" width="8.85546875" bestFit="1" customWidth="1"/>
    <col min="46" max="46" width="11" bestFit="1" customWidth="1"/>
    <col min="47" max="47" width="12.5703125" bestFit="1" customWidth="1"/>
  </cols>
  <sheetData>
    <row r="3" spans="1:22" x14ac:dyDescent="0.25">
      <c r="A3" s="5" t="s">
        <v>602</v>
      </c>
      <c r="B3" s="5" t="s">
        <v>604</v>
      </c>
    </row>
    <row r="4" spans="1:22" x14ac:dyDescent="0.25">
      <c r="A4" s="5" t="s">
        <v>601</v>
      </c>
      <c r="B4" t="s">
        <v>64</v>
      </c>
      <c r="C4" t="s">
        <v>49</v>
      </c>
      <c r="D4" t="s">
        <v>62</v>
      </c>
      <c r="E4" t="s">
        <v>54</v>
      </c>
      <c r="F4" t="s">
        <v>66</v>
      </c>
      <c r="G4" t="s">
        <v>48</v>
      </c>
      <c r="H4" t="s">
        <v>56</v>
      </c>
      <c r="I4" t="s">
        <v>58</v>
      </c>
      <c r="J4" t="s">
        <v>57</v>
      </c>
      <c r="K4" t="s">
        <v>46</v>
      </c>
      <c r="L4" t="s">
        <v>65</v>
      </c>
      <c r="M4" t="s">
        <v>63</v>
      </c>
      <c r="N4" t="s">
        <v>59</v>
      </c>
      <c r="O4" t="s">
        <v>80</v>
      </c>
      <c r="P4" t="s">
        <v>61</v>
      </c>
      <c r="Q4" t="s">
        <v>47</v>
      </c>
      <c r="R4" t="s">
        <v>81</v>
      </c>
      <c r="S4" t="s">
        <v>74</v>
      </c>
      <c r="T4" t="s">
        <v>55</v>
      </c>
      <c r="U4" t="s">
        <v>60</v>
      </c>
      <c r="V4" t="s">
        <v>603</v>
      </c>
    </row>
    <row r="5" spans="1:22" x14ac:dyDescent="0.25">
      <c r="A5" s="6" t="s">
        <v>511</v>
      </c>
      <c r="C5">
        <v>1</v>
      </c>
      <c r="D5">
        <v>1</v>
      </c>
      <c r="E5">
        <v>1</v>
      </c>
      <c r="G5">
        <v>1</v>
      </c>
      <c r="H5">
        <v>1</v>
      </c>
      <c r="I5">
        <v>1</v>
      </c>
      <c r="J5">
        <v>1</v>
      </c>
      <c r="L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14</v>
      </c>
    </row>
    <row r="6" spans="1:22" x14ac:dyDescent="0.25">
      <c r="A6" s="6" t="s">
        <v>449</v>
      </c>
      <c r="B6">
        <v>1</v>
      </c>
      <c r="C6">
        <v>1</v>
      </c>
      <c r="E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17</v>
      </c>
    </row>
    <row r="7" spans="1:22" x14ac:dyDescent="0.25">
      <c r="A7" s="6" t="s">
        <v>530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20</v>
      </c>
    </row>
    <row r="8" spans="1:22" x14ac:dyDescent="0.25">
      <c r="A8" s="6" t="s">
        <v>211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19</v>
      </c>
    </row>
    <row r="9" spans="1:22" x14ac:dyDescent="0.25">
      <c r="A9" s="6" t="s">
        <v>283</v>
      </c>
      <c r="C9">
        <v>1</v>
      </c>
      <c r="E9">
        <v>1</v>
      </c>
      <c r="G9">
        <v>1</v>
      </c>
      <c r="K9">
        <v>1</v>
      </c>
      <c r="M9">
        <v>1</v>
      </c>
      <c r="P9">
        <v>1</v>
      </c>
      <c r="Q9">
        <v>1</v>
      </c>
      <c r="S9">
        <v>1</v>
      </c>
      <c r="T9">
        <v>1</v>
      </c>
      <c r="U9">
        <v>1</v>
      </c>
      <c r="V9">
        <v>10</v>
      </c>
    </row>
    <row r="10" spans="1:22" x14ac:dyDescent="0.25">
      <c r="A10" s="6" t="s">
        <v>571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20</v>
      </c>
    </row>
    <row r="11" spans="1:22" x14ac:dyDescent="0.25">
      <c r="A11" s="6" t="s">
        <v>572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2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20</v>
      </c>
    </row>
    <row r="12" spans="1:22" x14ac:dyDescent="0.25">
      <c r="A12" s="6" t="s">
        <v>573</v>
      </c>
      <c r="B12">
        <v>1</v>
      </c>
      <c r="C12">
        <v>1</v>
      </c>
      <c r="D12">
        <v>1</v>
      </c>
      <c r="E12">
        <v>1</v>
      </c>
      <c r="H12">
        <v>2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P12">
        <v>1</v>
      </c>
      <c r="Q12">
        <v>4</v>
      </c>
      <c r="R12">
        <v>2</v>
      </c>
      <c r="S12">
        <v>1</v>
      </c>
      <c r="T12">
        <v>1</v>
      </c>
      <c r="U12">
        <v>1</v>
      </c>
      <c r="V12">
        <v>22</v>
      </c>
    </row>
    <row r="13" spans="1:22" x14ac:dyDescent="0.25">
      <c r="A13" s="6" t="s">
        <v>574</v>
      </c>
      <c r="B13">
        <v>1</v>
      </c>
      <c r="C13">
        <v>1</v>
      </c>
      <c r="G13">
        <v>1</v>
      </c>
      <c r="J13">
        <v>1</v>
      </c>
      <c r="Q13">
        <v>1</v>
      </c>
      <c r="V13">
        <v>5</v>
      </c>
    </row>
    <row r="14" spans="1:22" x14ac:dyDescent="0.25">
      <c r="A14" s="6" t="s">
        <v>340</v>
      </c>
      <c r="B14">
        <v>2</v>
      </c>
      <c r="C14">
        <v>2</v>
      </c>
      <c r="D14">
        <v>1</v>
      </c>
      <c r="E14">
        <v>2</v>
      </c>
      <c r="F14">
        <v>1</v>
      </c>
      <c r="G14">
        <v>1</v>
      </c>
      <c r="H14">
        <v>1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1</v>
      </c>
      <c r="P14">
        <v>2</v>
      </c>
      <c r="Q14">
        <v>2</v>
      </c>
      <c r="R14">
        <v>1</v>
      </c>
      <c r="S14">
        <v>1</v>
      </c>
      <c r="T14">
        <v>2</v>
      </c>
      <c r="U14">
        <v>1</v>
      </c>
      <c r="V14">
        <v>32</v>
      </c>
    </row>
    <row r="15" spans="1:22" x14ac:dyDescent="0.25">
      <c r="A15" s="6" t="s">
        <v>366</v>
      </c>
      <c r="B15">
        <v>1</v>
      </c>
      <c r="C15">
        <v>1</v>
      </c>
      <c r="D15">
        <v>1</v>
      </c>
      <c r="E15">
        <v>1</v>
      </c>
      <c r="H15">
        <v>1</v>
      </c>
      <c r="I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17</v>
      </c>
    </row>
    <row r="16" spans="1:22" x14ac:dyDescent="0.25">
      <c r="A16" s="6" t="s">
        <v>82</v>
      </c>
      <c r="B16">
        <v>1</v>
      </c>
      <c r="C16">
        <v>1</v>
      </c>
      <c r="D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17</v>
      </c>
    </row>
    <row r="17" spans="1:22" x14ac:dyDescent="0.25">
      <c r="A17" s="6" t="s">
        <v>291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19</v>
      </c>
    </row>
    <row r="18" spans="1:22" x14ac:dyDescent="0.25">
      <c r="A18" s="6" t="s">
        <v>575</v>
      </c>
      <c r="B18">
        <v>1</v>
      </c>
      <c r="C18">
        <v>1</v>
      </c>
      <c r="D18">
        <v>1</v>
      </c>
      <c r="E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19</v>
      </c>
    </row>
    <row r="19" spans="1:22" x14ac:dyDescent="0.25">
      <c r="A19" s="6" t="s">
        <v>576</v>
      </c>
      <c r="B19">
        <v>1</v>
      </c>
      <c r="C19">
        <v>1</v>
      </c>
      <c r="D19">
        <v>1</v>
      </c>
      <c r="E19">
        <v>1</v>
      </c>
      <c r="G19">
        <v>1</v>
      </c>
      <c r="H19">
        <v>2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2</v>
      </c>
      <c r="P19">
        <v>2</v>
      </c>
      <c r="Q19">
        <v>1</v>
      </c>
      <c r="R19">
        <v>2</v>
      </c>
      <c r="S19">
        <v>1</v>
      </c>
      <c r="T19">
        <v>1</v>
      </c>
      <c r="U19">
        <v>1</v>
      </c>
      <c r="V19">
        <v>23</v>
      </c>
    </row>
    <row r="20" spans="1:22" x14ac:dyDescent="0.25">
      <c r="A20" s="6" t="s">
        <v>512</v>
      </c>
      <c r="B20">
        <v>1</v>
      </c>
      <c r="C20">
        <v>1</v>
      </c>
      <c r="D20">
        <v>1</v>
      </c>
      <c r="E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18</v>
      </c>
    </row>
    <row r="21" spans="1:22" x14ac:dyDescent="0.25">
      <c r="A21" s="6" t="s">
        <v>442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18</v>
      </c>
    </row>
    <row r="22" spans="1:22" x14ac:dyDescent="0.25">
      <c r="A22" s="6" t="s">
        <v>45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19</v>
      </c>
    </row>
    <row r="23" spans="1:22" x14ac:dyDescent="0.25">
      <c r="A23" s="6" t="s">
        <v>577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19</v>
      </c>
    </row>
    <row r="24" spans="1:22" x14ac:dyDescent="0.25">
      <c r="A24" s="6" t="s">
        <v>578</v>
      </c>
      <c r="B24">
        <v>1</v>
      </c>
      <c r="C24">
        <v>1</v>
      </c>
      <c r="D24">
        <v>1</v>
      </c>
      <c r="E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18</v>
      </c>
    </row>
    <row r="25" spans="1:22" x14ac:dyDescent="0.25">
      <c r="A25" s="6" t="s">
        <v>579</v>
      </c>
      <c r="C25">
        <v>1</v>
      </c>
      <c r="E25">
        <v>1</v>
      </c>
      <c r="H25">
        <v>1</v>
      </c>
      <c r="K25">
        <v>1</v>
      </c>
      <c r="Q25">
        <v>1</v>
      </c>
      <c r="R25">
        <v>1</v>
      </c>
      <c r="T25">
        <v>1</v>
      </c>
      <c r="V25">
        <v>7</v>
      </c>
    </row>
    <row r="26" spans="1:22" x14ac:dyDescent="0.25">
      <c r="A26" s="6" t="s">
        <v>580</v>
      </c>
      <c r="B26">
        <v>1</v>
      </c>
      <c r="C26">
        <v>1</v>
      </c>
      <c r="D26">
        <v>1</v>
      </c>
      <c r="E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17</v>
      </c>
    </row>
    <row r="27" spans="1:22" x14ac:dyDescent="0.25">
      <c r="A27" s="6" t="s">
        <v>321</v>
      </c>
      <c r="B27">
        <v>1</v>
      </c>
      <c r="C27">
        <v>1</v>
      </c>
      <c r="E27">
        <v>1</v>
      </c>
      <c r="H27">
        <v>1</v>
      </c>
      <c r="J27">
        <v>1</v>
      </c>
      <c r="K27">
        <v>1</v>
      </c>
      <c r="L27">
        <v>1</v>
      </c>
      <c r="M27">
        <v>1</v>
      </c>
      <c r="O27">
        <v>1</v>
      </c>
      <c r="Q27">
        <v>1</v>
      </c>
      <c r="R27">
        <v>1</v>
      </c>
      <c r="S27">
        <v>1</v>
      </c>
      <c r="T27">
        <v>1</v>
      </c>
      <c r="V27">
        <v>13</v>
      </c>
    </row>
    <row r="28" spans="1:22" x14ac:dyDescent="0.25">
      <c r="A28" s="6" t="s">
        <v>581</v>
      </c>
      <c r="C28">
        <v>1</v>
      </c>
      <c r="D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16</v>
      </c>
    </row>
    <row r="29" spans="1:22" x14ac:dyDescent="0.25">
      <c r="A29" s="6" t="s">
        <v>582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20</v>
      </c>
    </row>
    <row r="30" spans="1:22" x14ac:dyDescent="0.25">
      <c r="A30" s="6" t="s">
        <v>583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20</v>
      </c>
    </row>
    <row r="31" spans="1:22" x14ac:dyDescent="0.25">
      <c r="A31" s="6" t="s">
        <v>584</v>
      </c>
      <c r="C31">
        <v>1</v>
      </c>
      <c r="D31">
        <v>1</v>
      </c>
      <c r="E31">
        <v>1</v>
      </c>
      <c r="G31">
        <v>2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18</v>
      </c>
    </row>
    <row r="32" spans="1:22" x14ac:dyDescent="0.25">
      <c r="A32" s="6" t="s">
        <v>551</v>
      </c>
      <c r="H32">
        <v>1</v>
      </c>
      <c r="Q32">
        <v>1</v>
      </c>
      <c r="R32">
        <v>1</v>
      </c>
      <c r="T32">
        <v>1</v>
      </c>
      <c r="V32">
        <v>4</v>
      </c>
    </row>
    <row r="33" spans="1:22" x14ac:dyDescent="0.25">
      <c r="A33" s="6" t="s">
        <v>585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20</v>
      </c>
    </row>
    <row r="34" spans="1:22" x14ac:dyDescent="0.25">
      <c r="A34" s="6" t="s">
        <v>586</v>
      </c>
      <c r="B34">
        <v>1</v>
      </c>
      <c r="C34">
        <v>2</v>
      </c>
      <c r="D34">
        <v>2</v>
      </c>
      <c r="E34">
        <v>2</v>
      </c>
      <c r="F34">
        <v>2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24</v>
      </c>
    </row>
    <row r="35" spans="1:22" x14ac:dyDescent="0.25">
      <c r="A35" s="6" t="s">
        <v>587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N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18</v>
      </c>
    </row>
    <row r="36" spans="1:22" x14ac:dyDescent="0.25">
      <c r="A36" s="6" t="s">
        <v>375</v>
      </c>
      <c r="C36">
        <v>1</v>
      </c>
      <c r="D36">
        <v>1</v>
      </c>
      <c r="E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16</v>
      </c>
    </row>
    <row r="37" spans="1:22" x14ac:dyDescent="0.25">
      <c r="A37" s="6" t="s">
        <v>588</v>
      </c>
      <c r="B37">
        <v>1</v>
      </c>
      <c r="C37">
        <v>1</v>
      </c>
      <c r="D37">
        <v>1</v>
      </c>
      <c r="E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18</v>
      </c>
    </row>
    <row r="38" spans="1:22" x14ac:dyDescent="0.25">
      <c r="A38" s="6" t="s">
        <v>589</v>
      </c>
      <c r="B38">
        <v>1</v>
      </c>
      <c r="C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P38">
        <v>1</v>
      </c>
      <c r="Q38">
        <v>1</v>
      </c>
      <c r="S38">
        <v>1</v>
      </c>
      <c r="T38">
        <v>1</v>
      </c>
      <c r="U38">
        <v>1</v>
      </c>
      <c r="V38">
        <v>15</v>
      </c>
    </row>
    <row r="39" spans="1:22" x14ac:dyDescent="0.25">
      <c r="A39" s="6" t="s">
        <v>475</v>
      </c>
      <c r="C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Q39">
        <v>1</v>
      </c>
      <c r="R39">
        <v>1</v>
      </c>
      <c r="T39">
        <v>1</v>
      </c>
      <c r="V39">
        <v>13</v>
      </c>
    </row>
    <row r="40" spans="1:22" x14ac:dyDescent="0.25">
      <c r="A40" s="6" t="s">
        <v>590</v>
      </c>
      <c r="C40">
        <v>1</v>
      </c>
      <c r="D40">
        <v>1</v>
      </c>
      <c r="H40">
        <v>1</v>
      </c>
      <c r="I40">
        <v>1</v>
      </c>
      <c r="K40">
        <v>1</v>
      </c>
      <c r="N40">
        <v>1</v>
      </c>
      <c r="P40">
        <v>1</v>
      </c>
      <c r="Q40">
        <v>1</v>
      </c>
      <c r="S40">
        <v>1</v>
      </c>
      <c r="T40">
        <v>1</v>
      </c>
      <c r="V40">
        <v>10</v>
      </c>
    </row>
    <row r="41" spans="1:22" x14ac:dyDescent="0.25">
      <c r="A41" s="6" t="s">
        <v>591</v>
      </c>
      <c r="C41">
        <v>2</v>
      </c>
      <c r="D41">
        <v>2</v>
      </c>
      <c r="E41">
        <v>1</v>
      </c>
      <c r="G41">
        <v>1</v>
      </c>
      <c r="H41">
        <v>1</v>
      </c>
      <c r="I41">
        <v>2</v>
      </c>
      <c r="J41">
        <v>2</v>
      </c>
      <c r="K41">
        <v>1</v>
      </c>
      <c r="L41">
        <v>2</v>
      </c>
      <c r="M41">
        <v>2</v>
      </c>
      <c r="N41">
        <v>2</v>
      </c>
      <c r="P41">
        <v>2</v>
      </c>
      <c r="Q41">
        <v>2</v>
      </c>
      <c r="R41">
        <v>1</v>
      </c>
      <c r="S41">
        <v>2</v>
      </c>
      <c r="T41">
        <v>2</v>
      </c>
      <c r="U41">
        <v>2</v>
      </c>
      <c r="V41">
        <v>29</v>
      </c>
    </row>
    <row r="42" spans="1:22" x14ac:dyDescent="0.25">
      <c r="A42" s="6" t="s">
        <v>592</v>
      </c>
      <c r="C42">
        <v>1</v>
      </c>
      <c r="D42">
        <v>1</v>
      </c>
      <c r="E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18</v>
      </c>
    </row>
    <row r="43" spans="1:22" x14ac:dyDescent="0.25">
      <c r="A43" s="6" t="s">
        <v>593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20</v>
      </c>
    </row>
    <row r="44" spans="1:22" x14ac:dyDescent="0.25">
      <c r="A44" s="6" t="s">
        <v>594</v>
      </c>
      <c r="B44">
        <v>1</v>
      </c>
      <c r="C44">
        <v>1</v>
      </c>
      <c r="D44">
        <v>1</v>
      </c>
      <c r="E44">
        <v>2</v>
      </c>
      <c r="F44">
        <v>1</v>
      </c>
      <c r="G44">
        <v>1</v>
      </c>
      <c r="H44">
        <v>1</v>
      </c>
      <c r="I44">
        <v>1</v>
      </c>
      <c r="J44">
        <v>1</v>
      </c>
      <c r="K44">
        <v>2</v>
      </c>
      <c r="L44">
        <v>1</v>
      </c>
      <c r="N44">
        <v>1</v>
      </c>
      <c r="O44">
        <v>1</v>
      </c>
      <c r="P44">
        <v>1</v>
      </c>
      <c r="Q44">
        <v>2</v>
      </c>
      <c r="R44">
        <v>1</v>
      </c>
      <c r="S44">
        <v>1</v>
      </c>
      <c r="T44">
        <v>2</v>
      </c>
      <c r="U44">
        <v>1</v>
      </c>
      <c r="V44">
        <v>23</v>
      </c>
    </row>
    <row r="45" spans="1:22" x14ac:dyDescent="0.25">
      <c r="A45" s="6" t="s">
        <v>595</v>
      </c>
      <c r="B45">
        <v>1</v>
      </c>
      <c r="C45">
        <v>1</v>
      </c>
      <c r="D45">
        <v>1</v>
      </c>
      <c r="E45">
        <v>1</v>
      </c>
      <c r="G45">
        <v>1</v>
      </c>
      <c r="H45">
        <v>1</v>
      </c>
      <c r="I45">
        <v>1</v>
      </c>
      <c r="J45">
        <v>1</v>
      </c>
      <c r="L45">
        <v>1</v>
      </c>
      <c r="M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16</v>
      </c>
    </row>
    <row r="46" spans="1:22" x14ac:dyDescent="0.25">
      <c r="A46" s="6" t="s">
        <v>596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18</v>
      </c>
    </row>
    <row r="47" spans="1:22" x14ac:dyDescent="0.25">
      <c r="A47" s="6" t="s">
        <v>597</v>
      </c>
      <c r="C47">
        <v>1</v>
      </c>
      <c r="E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16</v>
      </c>
    </row>
    <row r="48" spans="1:22" x14ac:dyDescent="0.25">
      <c r="A48" s="6" t="s">
        <v>501</v>
      </c>
      <c r="B48">
        <v>1</v>
      </c>
      <c r="C48">
        <v>1</v>
      </c>
      <c r="D48">
        <v>1</v>
      </c>
      <c r="E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P48">
        <v>1</v>
      </c>
      <c r="Q48">
        <v>1</v>
      </c>
      <c r="R48">
        <v>1</v>
      </c>
      <c r="S48">
        <v>1</v>
      </c>
      <c r="T48">
        <v>1</v>
      </c>
      <c r="V48">
        <v>17</v>
      </c>
    </row>
    <row r="49" spans="1:22" x14ac:dyDescent="0.25">
      <c r="A49" s="6" t="s">
        <v>89</v>
      </c>
      <c r="C49">
        <v>1</v>
      </c>
      <c r="D49">
        <v>1</v>
      </c>
      <c r="F49">
        <v>1</v>
      </c>
      <c r="H49">
        <v>1</v>
      </c>
      <c r="I49">
        <v>1</v>
      </c>
      <c r="K49">
        <v>1</v>
      </c>
      <c r="L49">
        <v>1</v>
      </c>
      <c r="M49">
        <v>1</v>
      </c>
      <c r="P49">
        <v>1</v>
      </c>
      <c r="Q49">
        <v>1</v>
      </c>
      <c r="S49">
        <v>1</v>
      </c>
      <c r="T49">
        <v>1</v>
      </c>
      <c r="U49">
        <v>1</v>
      </c>
      <c r="V49">
        <v>13</v>
      </c>
    </row>
    <row r="50" spans="1:22" x14ac:dyDescent="0.25">
      <c r="A50" s="6" t="s">
        <v>159</v>
      </c>
      <c r="B50">
        <v>1</v>
      </c>
      <c r="C50">
        <v>1</v>
      </c>
      <c r="D50">
        <v>1</v>
      </c>
      <c r="H50">
        <v>1</v>
      </c>
      <c r="I50">
        <v>1</v>
      </c>
      <c r="J50">
        <v>1</v>
      </c>
      <c r="K50">
        <v>1</v>
      </c>
      <c r="M50">
        <v>1</v>
      </c>
      <c r="N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15</v>
      </c>
    </row>
    <row r="51" spans="1:22" x14ac:dyDescent="0.25">
      <c r="A51" s="6" t="s">
        <v>598</v>
      </c>
      <c r="B51">
        <v>1</v>
      </c>
      <c r="C51">
        <v>1</v>
      </c>
      <c r="E51">
        <v>1</v>
      </c>
      <c r="H51">
        <v>1</v>
      </c>
      <c r="J51">
        <v>1</v>
      </c>
      <c r="K51">
        <v>1</v>
      </c>
      <c r="P51">
        <v>1</v>
      </c>
      <c r="Q51">
        <v>1</v>
      </c>
      <c r="R51">
        <v>1</v>
      </c>
      <c r="S51">
        <v>1</v>
      </c>
      <c r="T51">
        <v>1</v>
      </c>
      <c r="V51">
        <v>11</v>
      </c>
    </row>
    <row r="52" spans="1:22" x14ac:dyDescent="0.25">
      <c r="A52" s="6" t="s">
        <v>270</v>
      </c>
      <c r="B52">
        <v>1</v>
      </c>
      <c r="C52">
        <v>1</v>
      </c>
      <c r="D52">
        <v>1</v>
      </c>
      <c r="E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18</v>
      </c>
    </row>
    <row r="53" spans="1:22" x14ac:dyDescent="0.25">
      <c r="A53" s="6" t="s">
        <v>243</v>
      </c>
      <c r="B53">
        <v>1</v>
      </c>
      <c r="C53">
        <v>2</v>
      </c>
      <c r="D53">
        <v>1</v>
      </c>
      <c r="E53">
        <v>2</v>
      </c>
      <c r="H53">
        <v>1</v>
      </c>
      <c r="I53">
        <v>1</v>
      </c>
      <c r="J53">
        <v>2</v>
      </c>
      <c r="K53">
        <v>2</v>
      </c>
      <c r="P53">
        <v>1</v>
      </c>
      <c r="Q53">
        <v>2</v>
      </c>
      <c r="R53">
        <v>1</v>
      </c>
      <c r="T53">
        <v>2</v>
      </c>
      <c r="V53">
        <v>18</v>
      </c>
    </row>
    <row r="54" spans="1:22" x14ac:dyDescent="0.25">
      <c r="A54" s="6" t="s">
        <v>599</v>
      </c>
      <c r="C54">
        <v>1</v>
      </c>
      <c r="G54">
        <v>1</v>
      </c>
      <c r="I54">
        <v>1</v>
      </c>
      <c r="J54">
        <v>1</v>
      </c>
      <c r="L54">
        <v>1</v>
      </c>
      <c r="P54">
        <v>1</v>
      </c>
      <c r="S54">
        <v>1</v>
      </c>
      <c r="T54">
        <v>1</v>
      </c>
      <c r="V54">
        <v>8</v>
      </c>
    </row>
    <row r="55" spans="1:22" x14ac:dyDescent="0.25">
      <c r="A55" s="6" t="s">
        <v>600</v>
      </c>
      <c r="C55">
        <v>1</v>
      </c>
      <c r="Q55">
        <v>1</v>
      </c>
      <c r="T55">
        <v>1</v>
      </c>
      <c r="V55">
        <v>3</v>
      </c>
    </row>
    <row r="56" spans="1:22" x14ac:dyDescent="0.25">
      <c r="A56" s="6" t="s">
        <v>346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19</v>
      </c>
    </row>
    <row r="57" spans="1:22" x14ac:dyDescent="0.25">
      <c r="A57" s="6" t="s">
        <v>603</v>
      </c>
      <c r="B57">
        <v>35</v>
      </c>
      <c r="C57">
        <v>55</v>
      </c>
      <c r="D57">
        <v>42</v>
      </c>
      <c r="E57">
        <v>47</v>
      </c>
      <c r="F57">
        <v>22</v>
      </c>
      <c r="G57">
        <v>40</v>
      </c>
      <c r="H57">
        <v>51</v>
      </c>
      <c r="I57">
        <v>47</v>
      </c>
      <c r="J57">
        <v>48</v>
      </c>
      <c r="K57">
        <v>49</v>
      </c>
      <c r="L57">
        <v>45</v>
      </c>
      <c r="M57">
        <v>40</v>
      </c>
      <c r="N57">
        <v>39</v>
      </c>
      <c r="O57">
        <v>19</v>
      </c>
      <c r="P57">
        <v>49</v>
      </c>
      <c r="Q57">
        <v>58</v>
      </c>
      <c r="R57">
        <v>47</v>
      </c>
      <c r="S57">
        <v>47</v>
      </c>
      <c r="T57">
        <v>55</v>
      </c>
      <c r="U57">
        <v>42</v>
      </c>
      <c r="V57">
        <v>877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335C-EFC0-4ED5-9834-C1AF3BD7EDEC}">
  <dimension ref="A1:W55"/>
  <sheetViews>
    <sheetView workbookViewId="0">
      <selection activeCell="H6" sqref="H6"/>
    </sheetView>
  </sheetViews>
  <sheetFormatPr baseColWidth="10" defaultRowHeight="15" x14ac:dyDescent="0.25"/>
  <cols>
    <col min="1" max="1" width="17.7109375" customWidth="1"/>
  </cols>
  <sheetData>
    <row r="1" spans="1:23" ht="30.75" customHeight="1" x14ac:dyDescent="0.25">
      <c r="A1" s="9" t="s">
        <v>606</v>
      </c>
      <c r="B1" t="s">
        <v>64</v>
      </c>
      <c r="C1" t="s">
        <v>49</v>
      </c>
      <c r="D1" t="s">
        <v>62</v>
      </c>
      <c r="E1" t="s">
        <v>54</v>
      </c>
      <c r="F1" t="s">
        <v>66</v>
      </c>
      <c r="G1" t="s">
        <v>48</v>
      </c>
      <c r="H1" t="s">
        <v>56</v>
      </c>
      <c r="I1" t="s">
        <v>58</v>
      </c>
      <c r="J1" t="s">
        <v>57</v>
      </c>
      <c r="K1" t="s">
        <v>46</v>
      </c>
      <c r="L1" t="s">
        <v>65</v>
      </c>
      <c r="M1" t="s">
        <v>63</v>
      </c>
      <c r="N1" t="s">
        <v>59</v>
      </c>
      <c r="O1" t="s">
        <v>80</v>
      </c>
      <c r="P1" t="s">
        <v>61</v>
      </c>
      <c r="Q1" t="s">
        <v>47</v>
      </c>
      <c r="R1" t="s">
        <v>81</v>
      </c>
      <c r="S1" t="s">
        <v>74</v>
      </c>
      <c r="T1" t="s">
        <v>55</v>
      </c>
      <c r="U1" t="s">
        <v>60</v>
      </c>
      <c r="V1" t="s">
        <v>603</v>
      </c>
      <c r="W1" t="s">
        <v>607</v>
      </c>
    </row>
    <row r="2" spans="1:23" x14ac:dyDescent="0.25">
      <c r="A2" t="s">
        <v>511</v>
      </c>
      <c r="C2">
        <v>1</v>
      </c>
      <c r="D2">
        <v>1</v>
      </c>
      <c r="E2">
        <v>1</v>
      </c>
      <c r="G2">
        <v>1</v>
      </c>
      <c r="H2">
        <v>1</v>
      </c>
      <c r="I2">
        <v>1</v>
      </c>
      <c r="J2">
        <v>1</v>
      </c>
      <c r="L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f>SUM(B2:U2)</f>
        <v>14</v>
      </c>
      <c r="W2">
        <f>V2/20*100</f>
        <v>70</v>
      </c>
    </row>
    <row r="3" spans="1:23" x14ac:dyDescent="0.25">
      <c r="A3" t="s">
        <v>449</v>
      </c>
      <c r="B3">
        <v>1</v>
      </c>
      <c r="C3">
        <v>1</v>
      </c>
      <c r="E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f t="shared" ref="V3:V53" si="0">SUM(B3:U3)</f>
        <v>17</v>
      </c>
      <c r="W3">
        <f t="shared" ref="W3:W53" si="1">V3/20*100</f>
        <v>85</v>
      </c>
    </row>
    <row r="4" spans="1:23" x14ac:dyDescent="0.25">
      <c r="A4" t="s">
        <v>530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f t="shared" si="0"/>
        <v>20</v>
      </c>
      <c r="W4">
        <f t="shared" si="1"/>
        <v>100</v>
      </c>
    </row>
    <row r="5" spans="1:23" x14ac:dyDescent="0.25">
      <c r="A5" t="s">
        <v>211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f t="shared" si="0"/>
        <v>19</v>
      </c>
      <c r="W5">
        <f t="shared" si="1"/>
        <v>95</v>
      </c>
    </row>
    <row r="6" spans="1:23" x14ac:dyDescent="0.25">
      <c r="A6" t="s">
        <v>283</v>
      </c>
      <c r="C6">
        <v>1</v>
      </c>
      <c r="E6">
        <v>1</v>
      </c>
      <c r="G6">
        <v>1</v>
      </c>
      <c r="K6">
        <v>1</v>
      </c>
      <c r="M6">
        <v>1</v>
      </c>
      <c r="P6">
        <v>1</v>
      </c>
      <c r="Q6">
        <v>1</v>
      </c>
      <c r="S6">
        <v>1</v>
      </c>
      <c r="T6">
        <v>1</v>
      </c>
      <c r="U6">
        <v>1</v>
      </c>
      <c r="V6">
        <f t="shared" si="0"/>
        <v>10</v>
      </c>
      <c r="W6">
        <f t="shared" si="1"/>
        <v>50</v>
      </c>
    </row>
    <row r="7" spans="1:23" x14ac:dyDescent="0.25">
      <c r="A7" t="s">
        <v>571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f t="shared" si="0"/>
        <v>20</v>
      </c>
      <c r="W7">
        <f t="shared" si="1"/>
        <v>100</v>
      </c>
    </row>
    <row r="8" spans="1:23" x14ac:dyDescent="0.25">
      <c r="A8" t="s">
        <v>572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f t="shared" si="0"/>
        <v>19</v>
      </c>
      <c r="W8">
        <f t="shared" si="1"/>
        <v>95</v>
      </c>
    </row>
    <row r="9" spans="1:23" x14ac:dyDescent="0.25">
      <c r="A9" t="s">
        <v>573</v>
      </c>
      <c r="B9">
        <v>1</v>
      </c>
      <c r="C9">
        <v>1</v>
      </c>
      <c r="D9">
        <v>1</v>
      </c>
      <c r="E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f t="shared" si="0"/>
        <v>17</v>
      </c>
      <c r="W9">
        <f t="shared" si="1"/>
        <v>85</v>
      </c>
    </row>
    <row r="10" spans="1:23" x14ac:dyDescent="0.25">
      <c r="A10" t="s">
        <v>574</v>
      </c>
      <c r="B10">
        <v>1</v>
      </c>
      <c r="C10">
        <v>1</v>
      </c>
      <c r="G10">
        <v>1</v>
      </c>
      <c r="J10">
        <v>1</v>
      </c>
      <c r="Q10">
        <v>1</v>
      </c>
      <c r="V10">
        <f t="shared" si="0"/>
        <v>5</v>
      </c>
      <c r="W10">
        <f t="shared" si="1"/>
        <v>25</v>
      </c>
    </row>
    <row r="11" spans="1:23" x14ac:dyDescent="0.25">
      <c r="A11" t="s">
        <v>340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f t="shared" si="0"/>
        <v>20</v>
      </c>
      <c r="W11">
        <f t="shared" si="1"/>
        <v>100</v>
      </c>
    </row>
    <row r="12" spans="1:23" x14ac:dyDescent="0.25">
      <c r="A12" t="s">
        <v>366</v>
      </c>
      <c r="B12">
        <v>1</v>
      </c>
      <c r="C12">
        <v>1</v>
      </c>
      <c r="D12">
        <v>1</v>
      </c>
      <c r="E12">
        <v>1</v>
      </c>
      <c r="H12">
        <v>1</v>
      </c>
      <c r="I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f t="shared" si="0"/>
        <v>17</v>
      </c>
      <c r="W12">
        <f t="shared" si="1"/>
        <v>85</v>
      </c>
    </row>
    <row r="13" spans="1:23" x14ac:dyDescent="0.25">
      <c r="A13" t="s">
        <v>82</v>
      </c>
      <c r="B13">
        <v>1</v>
      </c>
      <c r="C13">
        <v>1</v>
      </c>
      <c r="D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f t="shared" si="0"/>
        <v>17</v>
      </c>
      <c r="W13">
        <f t="shared" si="1"/>
        <v>85</v>
      </c>
    </row>
    <row r="14" spans="1:23" x14ac:dyDescent="0.25">
      <c r="A14" t="s">
        <v>291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f t="shared" si="0"/>
        <v>19</v>
      </c>
      <c r="W14">
        <f t="shared" si="1"/>
        <v>95</v>
      </c>
    </row>
    <row r="15" spans="1:23" x14ac:dyDescent="0.25">
      <c r="A15" t="s">
        <v>575</v>
      </c>
      <c r="B15">
        <v>1</v>
      </c>
      <c r="C15">
        <v>1</v>
      </c>
      <c r="D15">
        <v>1</v>
      </c>
      <c r="E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f t="shared" si="0"/>
        <v>19</v>
      </c>
      <c r="W15">
        <f t="shared" si="1"/>
        <v>95</v>
      </c>
    </row>
    <row r="16" spans="1:23" x14ac:dyDescent="0.25">
      <c r="A16" t="s">
        <v>576</v>
      </c>
      <c r="B16">
        <v>1</v>
      </c>
      <c r="C16">
        <v>1</v>
      </c>
      <c r="D16">
        <v>1</v>
      </c>
      <c r="E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f t="shared" si="0"/>
        <v>19</v>
      </c>
      <c r="W16">
        <f t="shared" si="1"/>
        <v>95</v>
      </c>
    </row>
    <row r="17" spans="1:23" x14ac:dyDescent="0.25">
      <c r="A17" t="s">
        <v>512</v>
      </c>
      <c r="B17">
        <v>1</v>
      </c>
      <c r="C17">
        <v>1</v>
      </c>
      <c r="D17">
        <v>1</v>
      </c>
      <c r="E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f t="shared" si="0"/>
        <v>18</v>
      </c>
      <c r="W17">
        <f t="shared" si="1"/>
        <v>90</v>
      </c>
    </row>
    <row r="18" spans="1:23" x14ac:dyDescent="0.25">
      <c r="A18" t="s">
        <v>442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f t="shared" si="0"/>
        <v>18</v>
      </c>
      <c r="W18">
        <f t="shared" si="1"/>
        <v>90</v>
      </c>
    </row>
    <row r="19" spans="1:23" x14ac:dyDescent="0.25">
      <c r="A19" t="s">
        <v>45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f t="shared" si="0"/>
        <v>19</v>
      </c>
      <c r="W19">
        <f t="shared" si="1"/>
        <v>95</v>
      </c>
    </row>
    <row r="20" spans="1:23" x14ac:dyDescent="0.25">
      <c r="A20" t="s">
        <v>577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f t="shared" si="0"/>
        <v>19</v>
      </c>
      <c r="W20">
        <f t="shared" si="1"/>
        <v>95</v>
      </c>
    </row>
    <row r="21" spans="1:23" x14ac:dyDescent="0.25">
      <c r="A21" t="s">
        <v>578</v>
      </c>
      <c r="B21">
        <v>1</v>
      </c>
      <c r="C21">
        <v>1</v>
      </c>
      <c r="D21">
        <v>1</v>
      </c>
      <c r="E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f t="shared" si="0"/>
        <v>18</v>
      </c>
      <c r="W21">
        <f t="shared" si="1"/>
        <v>90</v>
      </c>
    </row>
    <row r="22" spans="1:23" x14ac:dyDescent="0.25">
      <c r="A22" t="s">
        <v>579</v>
      </c>
      <c r="C22">
        <v>1</v>
      </c>
      <c r="E22">
        <v>1</v>
      </c>
      <c r="H22">
        <v>1</v>
      </c>
      <c r="K22">
        <v>1</v>
      </c>
      <c r="Q22">
        <v>1</v>
      </c>
      <c r="R22">
        <v>1</v>
      </c>
      <c r="T22">
        <v>1</v>
      </c>
      <c r="V22">
        <f t="shared" si="0"/>
        <v>7</v>
      </c>
      <c r="W22">
        <f t="shared" si="1"/>
        <v>35</v>
      </c>
    </row>
    <row r="23" spans="1:23" x14ac:dyDescent="0.25">
      <c r="A23" t="s">
        <v>580</v>
      </c>
      <c r="B23">
        <v>1</v>
      </c>
      <c r="C23">
        <v>1</v>
      </c>
      <c r="D23">
        <v>1</v>
      </c>
      <c r="E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f t="shared" si="0"/>
        <v>17</v>
      </c>
      <c r="W23">
        <f t="shared" si="1"/>
        <v>85</v>
      </c>
    </row>
    <row r="24" spans="1:23" x14ac:dyDescent="0.25">
      <c r="A24" t="s">
        <v>321</v>
      </c>
      <c r="B24">
        <v>1</v>
      </c>
      <c r="C24">
        <v>1</v>
      </c>
      <c r="E24">
        <v>1</v>
      </c>
      <c r="H24">
        <v>1</v>
      </c>
      <c r="J24">
        <v>1</v>
      </c>
      <c r="K24">
        <v>1</v>
      </c>
      <c r="L24">
        <v>1</v>
      </c>
      <c r="M24">
        <v>1</v>
      </c>
      <c r="O24">
        <v>1</v>
      </c>
      <c r="Q24">
        <v>1</v>
      </c>
      <c r="R24">
        <v>1</v>
      </c>
      <c r="S24">
        <v>1</v>
      </c>
      <c r="T24">
        <v>1</v>
      </c>
      <c r="V24">
        <f t="shared" si="0"/>
        <v>13</v>
      </c>
      <c r="W24">
        <f t="shared" si="1"/>
        <v>65</v>
      </c>
    </row>
    <row r="25" spans="1:23" x14ac:dyDescent="0.25">
      <c r="A25" t="s">
        <v>581</v>
      </c>
      <c r="C25">
        <v>1</v>
      </c>
      <c r="D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f t="shared" si="0"/>
        <v>16</v>
      </c>
      <c r="W25">
        <f t="shared" si="1"/>
        <v>80</v>
      </c>
    </row>
    <row r="26" spans="1:23" x14ac:dyDescent="0.25">
      <c r="A26" t="s">
        <v>582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f t="shared" si="0"/>
        <v>20</v>
      </c>
      <c r="W26">
        <f t="shared" si="1"/>
        <v>100</v>
      </c>
    </row>
    <row r="27" spans="1:23" x14ac:dyDescent="0.25">
      <c r="A27" t="s">
        <v>583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f t="shared" si="0"/>
        <v>20</v>
      </c>
      <c r="W27">
        <f t="shared" si="1"/>
        <v>100</v>
      </c>
    </row>
    <row r="28" spans="1:23" x14ac:dyDescent="0.25">
      <c r="A28" t="s">
        <v>584</v>
      </c>
      <c r="C28">
        <v>1</v>
      </c>
      <c r="D28">
        <v>1</v>
      </c>
      <c r="E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f t="shared" si="0"/>
        <v>17</v>
      </c>
      <c r="W28">
        <f t="shared" si="1"/>
        <v>85</v>
      </c>
    </row>
    <row r="29" spans="1:23" x14ac:dyDescent="0.25">
      <c r="A29" t="s">
        <v>551</v>
      </c>
      <c r="H29">
        <v>1</v>
      </c>
      <c r="Q29">
        <v>1</v>
      </c>
      <c r="R29">
        <v>1</v>
      </c>
      <c r="T29">
        <v>1</v>
      </c>
      <c r="V29">
        <f t="shared" si="0"/>
        <v>4</v>
      </c>
      <c r="W29">
        <f t="shared" si="1"/>
        <v>20</v>
      </c>
    </row>
    <row r="30" spans="1:23" x14ac:dyDescent="0.25">
      <c r="A30" t="s">
        <v>585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f t="shared" si="0"/>
        <v>20</v>
      </c>
      <c r="W30">
        <f t="shared" si="1"/>
        <v>100</v>
      </c>
    </row>
    <row r="31" spans="1:23" x14ac:dyDescent="0.25">
      <c r="A31" t="s">
        <v>586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f t="shared" si="0"/>
        <v>20</v>
      </c>
      <c r="W31">
        <f t="shared" si="1"/>
        <v>100</v>
      </c>
    </row>
    <row r="32" spans="1:23" x14ac:dyDescent="0.25">
      <c r="A32" t="s">
        <v>587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N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f t="shared" si="0"/>
        <v>18</v>
      </c>
      <c r="W32">
        <f t="shared" si="1"/>
        <v>90</v>
      </c>
    </row>
    <row r="33" spans="1:23" x14ac:dyDescent="0.25">
      <c r="A33" t="s">
        <v>375</v>
      </c>
      <c r="C33">
        <v>1</v>
      </c>
      <c r="D33">
        <v>1</v>
      </c>
      <c r="E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f t="shared" si="0"/>
        <v>16</v>
      </c>
      <c r="W33">
        <f t="shared" si="1"/>
        <v>80</v>
      </c>
    </row>
    <row r="34" spans="1:23" x14ac:dyDescent="0.25">
      <c r="A34" t="s">
        <v>588</v>
      </c>
      <c r="B34">
        <v>1</v>
      </c>
      <c r="C34">
        <v>1</v>
      </c>
      <c r="D34">
        <v>1</v>
      </c>
      <c r="E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f t="shared" si="0"/>
        <v>18</v>
      </c>
      <c r="W34">
        <f t="shared" si="1"/>
        <v>90</v>
      </c>
    </row>
    <row r="35" spans="1:23" x14ac:dyDescent="0.25">
      <c r="A35" t="s">
        <v>589</v>
      </c>
      <c r="B35">
        <v>1</v>
      </c>
      <c r="C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P35">
        <v>1</v>
      </c>
      <c r="Q35">
        <v>1</v>
      </c>
      <c r="S35">
        <v>1</v>
      </c>
      <c r="T35">
        <v>1</v>
      </c>
      <c r="U35">
        <v>1</v>
      </c>
      <c r="V35">
        <f t="shared" si="0"/>
        <v>15</v>
      </c>
      <c r="W35">
        <f t="shared" si="1"/>
        <v>75</v>
      </c>
    </row>
    <row r="36" spans="1:23" x14ac:dyDescent="0.25">
      <c r="A36" t="s">
        <v>475</v>
      </c>
      <c r="C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Q36">
        <v>1</v>
      </c>
      <c r="R36">
        <v>1</v>
      </c>
      <c r="T36">
        <v>1</v>
      </c>
      <c r="V36">
        <f t="shared" si="0"/>
        <v>13</v>
      </c>
      <c r="W36">
        <f t="shared" si="1"/>
        <v>65</v>
      </c>
    </row>
    <row r="37" spans="1:23" x14ac:dyDescent="0.25">
      <c r="A37" t="s">
        <v>590</v>
      </c>
      <c r="C37">
        <v>1</v>
      </c>
      <c r="D37">
        <v>1</v>
      </c>
      <c r="H37">
        <v>1</v>
      </c>
      <c r="I37">
        <v>1</v>
      </c>
      <c r="K37">
        <v>1</v>
      </c>
      <c r="N37">
        <v>1</v>
      </c>
      <c r="P37">
        <v>1</v>
      </c>
      <c r="Q37">
        <v>1</v>
      </c>
      <c r="S37">
        <v>1</v>
      </c>
      <c r="T37">
        <v>1</v>
      </c>
      <c r="V37">
        <f t="shared" si="0"/>
        <v>10</v>
      </c>
      <c r="W37">
        <f t="shared" si="1"/>
        <v>50</v>
      </c>
    </row>
    <row r="38" spans="1:23" x14ac:dyDescent="0.25">
      <c r="A38" t="s">
        <v>591</v>
      </c>
      <c r="C38">
        <v>1</v>
      </c>
      <c r="D38">
        <v>1</v>
      </c>
      <c r="E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f t="shared" si="0"/>
        <v>17</v>
      </c>
      <c r="W38">
        <f t="shared" si="1"/>
        <v>85</v>
      </c>
    </row>
    <row r="39" spans="1:23" x14ac:dyDescent="0.25">
      <c r="A39" t="s">
        <v>592</v>
      </c>
      <c r="C39">
        <v>1</v>
      </c>
      <c r="D39">
        <v>1</v>
      </c>
      <c r="E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f t="shared" si="0"/>
        <v>18</v>
      </c>
      <c r="W39">
        <f t="shared" si="1"/>
        <v>90</v>
      </c>
    </row>
    <row r="40" spans="1:23" x14ac:dyDescent="0.25">
      <c r="A40" t="s">
        <v>593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f t="shared" si="0"/>
        <v>20</v>
      </c>
      <c r="W40">
        <f t="shared" si="1"/>
        <v>100</v>
      </c>
    </row>
    <row r="41" spans="1:23" x14ac:dyDescent="0.25">
      <c r="A41" t="s">
        <v>594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f t="shared" si="0"/>
        <v>19</v>
      </c>
      <c r="W41">
        <f t="shared" si="1"/>
        <v>95</v>
      </c>
    </row>
    <row r="42" spans="1:23" x14ac:dyDescent="0.25">
      <c r="A42" t="s">
        <v>595</v>
      </c>
      <c r="B42">
        <v>1</v>
      </c>
      <c r="C42">
        <v>1</v>
      </c>
      <c r="D42">
        <v>1</v>
      </c>
      <c r="E42">
        <v>1</v>
      </c>
      <c r="G42">
        <v>1</v>
      </c>
      <c r="H42">
        <v>1</v>
      </c>
      <c r="I42">
        <v>1</v>
      </c>
      <c r="J42">
        <v>1</v>
      </c>
      <c r="L42">
        <v>1</v>
      </c>
      <c r="M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f t="shared" si="0"/>
        <v>16</v>
      </c>
      <c r="W42">
        <f t="shared" si="1"/>
        <v>80</v>
      </c>
    </row>
    <row r="43" spans="1:23" x14ac:dyDescent="0.25">
      <c r="A43" t="s">
        <v>596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f t="shared" si="0"/>
        <v>18</v>
      </c>
      <c r="W43">
        <f t="shared" si="1"/>
        <v>90</v>
      </c>
    </row>
    <row r="44" spans="1:23" x14ac:dyDescent="0.25">
      <c r="A44" t="s">
        <v>597</v>
      </c>
      <c r="C44">
        <v>1</v>
      </c>
      <c r="E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f t="shared" si="0"/>
        <v>16</v>
      </c>
      <c r="W44">
        <f t="shared" si="1"/>
        <v>80</v>
      </c>
    </row>
    <row r="45" spans="1:23" x14ac:dyDescent="0.25">
      <c r="A45" t="s">
        <v>501</v>
      </c>
      <c r="B45">
        <v>1</v>
      </c>
      <c r="C45">
        <v>1</v>
      </c>
      <c r="D45">
        <v>1</v>
      </c>
      <c r="E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P45">
        <v>1</v>
      </c>
      <c r="Q45">
        <v>1</v>
      </c>
      <c r="R45">
        <v>1</v>
      </c>
      <c r="S45">
        <v>1</v>
      </c>
      <c r="T45">
        <v>1</v>
      </c>
      <c r="V45">
        <f t="shared" si="0"/>
        <v>17</v>
      </c>
      <c r="W45">
        <f t="shared" si="1"/>
        <v>85</v>
      </c>
    </row>
    <row r="46" spans="1:23" x14ac:dyDescent="0.25">
      <c r="A46" t="s">
        <v>89</v>
      </c>
      <c r="C46">
        <v>1</v>
      </c>
      <c r="D46">
        <v>1</v>
      </c>
      <c r="F46">
        <v>1</v>
      </c>
      <c r="H46">
        <v>1</v>
      </c>
      <c r="I46">
        <v>1</v>
      </c>
      <c r="K46">
        <v>1</v>
      </c>
      <c r="L46">
        <v>1</v>
      </c>
      <c r="M46">
        <v>1</v>
      </c>
      <c r="P46">
        <v>1</v>
      </c>
      <c r="Q46">
        <v>1</v>
      </c>
      <c r="S46">
        <v>1</v>
      </c>
      <c r="T46">
        <v>1</v>
      </c>
      <c r="U46">
        <v>1</v>
      </c>
      <c r="V46">
        <f t="shared" si="0"/>
        <v>13</v>
      </c>
      <c r="W46">
        <f t="shared" si="1"/>
        <v>65</v>
      </c>
    </row>
    <row r="47" spans="1:23" x14ac:dyDescent="0.25">
      <c r="A47" t="s">
        <v>159</v>
      </c>
      <c r="B47">
        <v>1</v>
      </c>
      <c r="C47">
        <v>1</v>
      </c>
      <c r="D47">
        <v>1</v>
      </c>
      <c r="H47">
        <v>1</v>
      </c>
      <c r="I47">
        <v>1</v>
      </c>
      <c r="J47">
        <v>1</v>
      </c>
      <c r="K47">
        <v>1</v>
      </c>
      <c r="M47">
        <v>1</v>
      </c>
      <c r="N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f t="shared" si="0"/>
        <v>15</v>
      </c>
      <c r="W47">
        <f t="shared" si="1"/>
        <v>75</v>
      </c>
    </row>
    <row r="48" spans="1:23" x14ac:dyDescent="0.25">
      <c r="A48" t="s">
        <v>598</v>
      </c>
      <c r="B48">
        <v>1</v>
      </c>
      <c r="C48">
        <v>1</v>
      </c>
      <c r="E48">
        <v>1</v>
      </c>
      <c r="H48">
        <v>1</v>
      </c>
      <c r="J48">
        <v>1</v>
      </c>
      <c r="K48">
        <v>1</v>
      </c>
      <c r="P48">
        <v>1</v>
      </c>
      <c r="Q48">
        <v>1</v>
      </c>
      <c r="R48">
        <v>1</v>
      </c>
      <c r="S48">
        <v>1</v>
      </c>
      <c r="T48">
        <v>1</v>
      </c>
      <c r="V48">
        <f t="shared" si="0"/>
        <v>11</v>
      </c>
      <c r="W48">
        <f t="shared" si="1"/>
        <v>55.000000000000007</v>
      </c>
    </row>
    <row r="49" spans="1:23" x14ac:dyDescent="0.25">
      <c r="A49" t="s">
        <v>270</v>
      </c>
      <c r="B49">
        <v>1</v>
      </c>
      <c r="C49">
        <v>1</v>
      </c>
      <c r="D49">
        <v>1</v>
      </c>
      <c r="E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f t="shared" si="0"/>
        <v>18</v>
      </c>
      <c r="W49">
        <f t="shared" si="1"/>
        <v>90</v>
      </c>
    </row>
    <row r="50" spans="1:23" x14ac:dyDescent="0.25">
      <c r="A50" t="s">
        <v>243</v>
      </c>
      <c r="B50">
        <v>1</v>
      </c>
      <c r="C50">
        <v>1</v>
      </c>
      <c r="D50">
        <v>1</v>
      </c>
      <c r="E50">
        <v>1</v>
      </c>
      <c r="H50">
        <v>1</v>
      </c>
      <c r="I50">
        <v>1</v>
      </c>
      <c r="J50">
        <v>1</v>
      </c>
      <c r="K50">
        <v>1</v>
      </c>
      <c r="P50">
        <v>1</v>
      </c>
      <c r="Q50">
        <v>1</v>
      </c>
      <c r="R50">
        <v>1</v>
      </c>
      <c r="T50">
        <v>1</v>
      </c>
      <c r="V50">
        <f t="shared" si="0"/>
        <v>12</v>
      </c>
      <c r="W50">
        <f t="shared" si="1"/>
        <v>60</v>
      </c>
    </row>
    <row r="51" spans="1:23" x14ac:dyDescent="0.25">
      <c r="A51" t="s">
        <v>599</v>
      </c>
      <c r="C51">
        <v>1</v>
      </c>
      <c r="G51">
        <v>1</v>
      </c>
      <c r="I51">
        <v>1</v>
      </c>
      <c r="J51">
        <v>1</v>
      </c>
      <c r="L51">
        <v>1</v>
      </c>
      <c r="P51">
        <v>1</v>
      </c>
      <c r="S51">
        <v>1</v>
      </c>
      <c r="T51">
        <v>1</v>
      </c>
      <c r="V51">
        <f t="shared" si="0"/>
        <v>8</v>
      </c>
      <c r="W51">
        <f t="shared" si="1"/>
        <v>40</v>
      </c>
    </row>
    <row r="52" spans="1:23" x14ac:dyDescent="0.25">
      <c r="A52" t="s">
        <v>600</v>
      </c>
      <c r="C52">
        <v>1</v>
      </c>
      <c r="Q52">
        <v>1</v>
      </c>
      <c r="T52">
        <v>1</v>
      </c>
      <c r="V52">
        <f t="shared" si="0"/>
        <v>3</v>
      </c>
      <c r="W52">
        <f t="shared" si="1"/>
        <v>15</v>
      </c>
    </row>
    <row r="53" spans="1:23" x14ac:dyDescent="0.25">
      <c r="A53" t="s">
        <v>346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f t="shared" si="0"/>
        <v>19</v>
      </c>
      <c r="W53">
        <f t="shared" si="1"/>
        <v>95</v>
      </c>
    </row>
    <row r="54" spans="1:23" x14ac:dyDescent="0.25">
      <c r="A54" t="s">
        <v>603</v>
      </c>
      <c r="B54">
        <f>SUM(B2:B53)</f>
        <v>34</v>
      </c>
      <c r="C54">
        <f t="shared" ref="C54:H54" si="2">SUM(C2:C53)</f>
        <v>51</v>
      </c>
      <c r="D54">
        <f t="shared" si="2"/>
        <v>40</v>
      </c>
      <c r="E54">
        <f t="shared" si="2"/>
        <v>43</v>
      </c>
      <c r="F54">
        <f t="shared" si="2"/>
        <v>21</v>
      </c>
      <c r="G54">
        <f t="shared" si="2"/>
        <v>39</v>
      </c>
      <c r="H54">
        <f t="shared" si="2"/>
        <v>48</v>
      </c>
      <c r="I54">
        <f t="shared" ref="I54:U54" si="3">SUM(I2:I53)</f>
        <v>45</v>
      </c>
      <c r="J54">
        <f t="shared" si="3"/>
        <v>45</v>
      </c>
      <c r="K54">
        <f t="shared" si="3"/>
        <v>46</v>
      </c>
      <c r="L54">
        <f t="shared" si="3"/>
        <v>43</v>
      </c>
      <c r="M54">
        <f t="shared" si="3"/>
        <v>38</v>
      </c>
      <c r="N54">
        <f t="shared" si="3"/>
        <v>37</v>
      </c>
      <c r="O54">
        <f t="shared" si="3"/>
        <v>18</v>
      </c>
      <c r="P54">
        <f t="shared" si="3"/>
        <v>46</v>
      </c>
      <c r="Q54">
        <f t="shared" si="3"/>
        <v>51</v>
      </c>
      <c r="R54">
        <f t="shared" si="3"/>
        <v>45</v>
      </c>
      <c r="S54">
        <f t="shared" si="3"/>
        <v>46</v>
      </c>
      <c r="T54">
        <f t="shared" si="3"/>
        <v>51</v>
      </c>
      <c r="U54">
        <f t="shared" si="3"/>
        <v>41</v>
      </c>
    </row>
    <row r="55" spans="1:23" x14ac:dyDescent="0.25">
      <c r="A55" t="s">
        <v>608</v>
      </c>
      <c r="B55" s="10">
        <f>B54/52*100</f>
        <v>65.384615384615387</v>
      </c>
      <c r="C55" s="10">
        <f t="shared" ref="C55:U55" si="4">C54/52*100</f>
        <v>98.076923076923066</v>
      </c>
      <c r="D55" s="10">
        <f t="shared" si="4"/>
        <v>76.923076923076934</v>
      </c>
      <c r="E55" s="10">
        <f t="shared" si="4"/>
        <v>82.692307692307693</v>
      </c>
      <c r="F55" s="10">
        <f t="shared" si="4"/>
        <v>40.384615384615387</v>
      </c>
      <c r="G55" s="10">
        <f t="shared" si="4"/>
        <v>75</v>
      </c>
      <c r="H55" s="10">
        <f t="shared" si="4"/>
        <v>92.307692307692307</v>
      </c>
      <c r="I55" s="10">
        <f t="shared" si="4"/>
        <v>86.538461538461547</v>
      </c>
      <c r="J55" s="10">
        <f t="shared" si="4"/>
        <v>86.538461538461547</v>
      </c>
      <c r="K55" s="10">
        <f t="shared" si="4"/>
        <v>88.461538461538453</v>
      </c>
      <c r="L55" s="10">
        <f t="shared" si="4"/>
        <v>82.692307692307693</v>
      </c>
      <c r="M55" s="10">
        <f t="shared" si="4"/>
        <v>73.076923076923066</v>
      </c>
      <c r="N55" s="10">
        <f t="shared" si="4"/>
        <v>71.15384615384616</v>
      </c>
      <c r="O55" s="10">
        <f t="shared" si="4"/>
        <v>34.615384615384613</v>
      </c>
      <c r="P55" s="10">
        <f t="shared" si="4"/>
        <v>88.461538461538453</v>
      </c>
      <c r="Q55" s="10">
        <f t="shared" si="4"/>
        <v>98.076923076923066</v>
      </c>
      <c r="R55" s="10">
        <f t="shared" si="4"/>
        <v>86.538461538461547</v>
      </c>
      <c r="S55" s="10">
        <f t="shared" si="4"/>
        <v>88.461538461538453</v>
      </c>
      <c r="T55" s="10">
        <f t="shared" si="4"/>
        <v>98.076923076923066</v>
      </c>
      <c r="U55" s="10">
        <f t="shared" si="4"/>
        <v>78.84615384615384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DC983-6C5F-4BD1-8E09-D738ADF004C6}">
  <dimension ref="A1:O23"/>
  <sheetViews>
    <sheetView workbookViewId="0">
      <selection activeCell="A4" sqref="A4:XFD4"/>
    </sheetView>
  </sheetViews>
  <sheetFormatPr baseColWidth="10" defaultRowHeight="15" x14ac:dyDescent="0.25"/>
  <cols>
    <col min="1" max="1" width="28" customWidth="1"/>
    <col min="2" max="2" width="26.85546875" bestFit="1" customWidth="1"/>
    <col min="3" max="3" width="17.140625" style="3" bestFit="1" customWidth="1"/>
    <col min="4" max="4" width="29" style="3" bestFit="1" customWidth="1"/>
    <col min="5" max="5" width="11.42578125" style="27"/>
    <col min="7" max="7" width="18.85546875" style="28" customWidth="1"/>
    <col min="8" max="8" width="11.28515625" style="28" bestFit="1" customWidth="1"/>
    <col min="9" max="15" width="11.42578125" style="28"/>
  </cols>
  <sheetData>
    <row r="1" spans="1:15" ht="15.75" thickBot="1" x14ac:dyDescent="0.3">
      <c r="B1" t="s">
        <v>659</v>
      </c>
      <c r="D1" s="3" t="s">
        <v>660</v>
      </c>
      <c r="E1" s="27" t="s">
        <v>661</v>
      </c>
    </row>
    <row r="2" spans="1:15" ht="45.75" thickBot="1" x14ac:dyDescent="0.3">
      <c r="A2" s="23" t="s">
        <v>653</v>
      </c>
      <c r="B2" t="s">
        <v>654</v>
      </c>
      <c r="C2" s="3" t="s">
        <v>656</v>
      </c>
      <c r="D2" s="3" t="s">
        <v>658</v>
      </c>
      <c r="E2" s="27" t="s">
        <v>657</v>
      </c>
      <c r="G2" s="30" t="s">
        <v>609</v>
      </c>
      <c r="H2" s="31" t="s">
        <v>663</v>
      </c>
      <c r="I2" s="32" t="s">
        <v>664</v>
      </c>
      <c r="J2" s="32" t="s">
        <v>665</v>
      </c>
      <c r="K2" s="32" t="s">
        <v>666</v>
      </c>
      <c r="L2" s="32" t="s">
        <v>667</v>
      </c>
      <c r="M2" s="32" t="s">
        <v>669</v>
      </c>
      <c r="N2" s="32" t="s">
        <v>670</v>
      </c>
      <c r="O2" s="32" t="s">
        <v>668</v>
      </c>
    </row>
    <row r="3" spans="1:15" ht="16.5" thickTop="1" thickBot="1" x14ac:dyDescent="0.3">
      <c r="A3" s="24" t="s">
        <v>64</v>
      </c>
      <c r="B3">
        <v>5.0000000000000001E-3</v>
      </c>
      <c r="C3" s="3">
        <v>4.6303337096463802E-3</v>
      </c>
      <c r="D3" s="3">
        <v>4.7000000000000002E-3</v>
      </c>
      <c r="E3" s="27">
        <v>19</v>
      </c>
      <c r="G3" s="29" t="s">
        <v>64</v>
      </c>
      <c r="H3" s="29">
        <v>19</v>
      </c>
      <c r="I3" s="29">
        <v>18</v>
      </c>
      <c r="J3" s="29">
        <v>35</v>
      </c>
      <c r="K3" s="29">
        <v>30</v>
      </c>
      <c r="L3" s="29">
        <v>29</v>
      </c>
      <c r="M3" s="29">
        <v>5.0000000000000001E-3</v>
      </c>
      <c r="N3" s="29">
        <v>5.0000000000000001E-3</v>
      </c>
      <c r="O3" s="29">
        <v>19</v>
      </c>
    </row>
    <row r="4" spans="1:15" ht="16.5" thickTop="1" thickBot="1" x14ac:dyDescent="0.3">
      <c r="A4" s="24" t="s">
        <v>49</v>
      </c>
      <c r="B4">
        <v>3.6999999999999998E-2</v>
      </c>
      <c r="C4" s="3">
        <v>4.45683253853979E-2</v>
      </c>
      <c r="D4" s="3">
        <v>3.7999999999999999E-2</v>
      </c>
      <c r="E4" s="27">
        <v>21.4</v>
      </c>
      <c r="G4" s="29" t="s">
        <v>49</v>
      </c>
      <c r="H4" s="29">
        <v>22</v>
      </c>
      <c r="I4" s="29">
        <v>21</v>
      </c>
      <c r="J4" s="29">
        <v>40</v>
      </c>
      <c r="K4" s="29">
        <v>51</v>
      </c>
      <c r="L4" s="29">
        <v>49</v>
      </c>
      <c r="M4" s="29">
        <v>3.6999999999999998E-2</v>
      </c>
      <c r="N4" s="29">
        <v>3.7999999999999999E-2</v>
      </c>
      <c r="O4" s="29">
        <v>21.4</v>
      </c>
    </row>
    <row r="5" spans="1:15" ht="16.5" thickTop="1" thickBot="1" x14ac:dyDescent="0.3">
      <c r="A5" s="24" t="s">
        <v>62</v>
      </c>
      <c r="B5">
        <v>3.6999999999999998E-2</v>
      </c>
      <c r="C5" s="3">
        <v>3.7133218721323601E-2</v>
      </c>
      <c r="D5" s="3">
        <v>3.6999999999999998E-2</v>
      </c>
      <c r="E5" s="27">
        <v>22.5</v>
      </c>
      <c r="G5" s="29" t="s">
        <v>62</v>
      </c>
      <c r="H5" s="29">
        <v>35</v>
      </c>
      <c r="I5" s="29">
        <v>34</v>
      </c>
      <c r="J5" s="29">
        <v>65</v>
      </c>
      <c r="K5" s="29">
        <v>41</v>
      </c>
      <c r="L5" s="29">
        <v>39</v>
      </c>
      <c r="M5" s="29">
        <v>3.6999999999999998E-2</v>
      </c>
      <c r="N5" s="29">
        <v>3.6999999999999998E-2</v>
      </c>
      <c r="O5" s="29">
        <v>22.5</v>
      </c>
    </row>
    <row r="6" spans="1:15" ht="16.5" thickTop="1" thickBot="1" x14ac:dyDescent="0.3">
      <c r="A6" s="24" t="s">
        <v>54</v>
      </c>
      <c r="B6">
        <v>0.16200000000000001</v>
      </c>
      <c r="C6" s="3">
        <v>0.12420651174244</v>
      </c>
      <c r="D6" s="3">
        <v>0.156</v>
      </c>
      <c r="E6" s="27">
        <v>18.399999999999999</v>
      </c>
      <c r="G6" s="29" t="s">
        <v>54</v>
      </c>
      <c r="H6" s="29">
        <v>39</v>
      </c>
      <c r="I6" s="29">
        <v>37</v>
      </c>
      <c r="J6" s="29">
        <v>71</v>
      </c>
      <c r="K6" s="29">
        <v>41</v>
      </c>
      <c r="L6" s="29">
        <v>40</v>
      </c>
      <c r="M6" s="29">
        <v>0.16200000000000001</v>
      </c>
      <c r="N6" s="29">
        <v>0.156</v>
      </c>
      <c r="O6" s="29">
        <v>18.399999999999999</v>
      </c>
    </row>
    <row r="7" spans="1:15" ht="16.5" thickTop="1" thickBot="1" x14ac:dyDescent="0.3">
      <c r="A7" s="24" t="s">
        <v>66</v>
      </c>
      <c r="B7">
        <v>0.08</v>
      </c>
      <c r="C7" s="3">
        <v>2.14014466786519E-2</v>
      </c>
      <c r="D7" s="3">
        <v>6.7000000000000004E-2</v>
      </c>
      <c r="E7" s="27">
        <v>49.7</v>
      </c>
      <c r="G7" s="29" t="s">
        <v>66</v>
      </c>
      <c r="H7" s="29">
        <v>40</v>
      </c>
      <c r="I7" s="29">
        <v>39</v>
      </c>
      <c r="J7" s="29">
        <v>75</v>
      </c>
      <c r="K7" s="29">
        <v>22</v>
      </c>
      <c r="L7" s="29">
        <v>21</v>
      </c>
      <c r="M7" s="29">
        <v>0.08</v>
      </c>
      <c r="N7" s="29">
        <v>6.7000000000000004E-2</v>
      </c>
      <c r="O7" s="29">
        <v>49.7</v>
      </c>
    </row>
    <row r="8" spans="1:15" ht="16.5" thickTop="1" thickBot="1" x14ac:dyDescent="0.3">
      <c r="A8" s="24" t="s">
        <v>48</v>
      </c>
      <c r="B8">
        <v>6.4000000000000001E-2</v>
      </c>
      <c r="C8" s="3">
        <v>4.6606268069013503E-2</v>
      </c>
      <c r="D8" s="3">
        <v>6.2E-2</v>
      </c>
      <c r="E8" s="27">
        <v>22.9</v>
      </c>
      <c r="G8" s="29" t="s">
        <v>48</v>
      </c>
      <c r="H8" s="29">
        <v>40</v>
      </c>
      <c r="I8" s="29">
        <v>38</v>
      </c>
      <c r="J8" s="29">
        <v>73</v>
      </c>
      <c r="K8" s="29">
        <v>38</v>
      </c>
      <c r="L8" s="29">
        <v>38</v>
      </c>
      <c r="M8" s="29">
        <v>6.4000000000000001E-2</v>
      </c>
      <c r="N8" s="29">
        <v>6.2E-2</v>
      </c>
      <c r="O8" s="29">
        <v>22.9</v>
      </c>
    </row>
    <row r="9" spans="1:15" ht="16.5" thickTop="1" thickBot="1" x14ac:dyDescent="0.3">
      <c r="A9" s="24" t="s">
        <v>56</v>
      </c>
      <c r="B9">
        <v>4.4999999999999998E-2</v>
      </c>
      <c r="C9" s="3" t="s">
        <v>605</v>
      </c>
      <c r="D9" s="3">
        <v>4.4999999999999998E-2</v>
      </c>
      <c r="E9" s="27">
        <v>30</v>
      </c>
      <c r="G9" s="29" t="s">
        <v>56</v>
      </c>
      <c r="H9" s="29">
        <v>42</v>
      </c>
      <c r="I9" s="29">
        <v>40</v>
      </c>
      <c r="J9" s="29">
        <v>77</v>
      </c>
      <c r="K9" s="29">
        <v>50</v>
      </c>
      <c r="L9" s="29">
        <v>48</v>
      </c>
      <c r="M9" s="29">
        <v>4.4999999999999998E-2</v>
      </c>
      <c r="N9" s="29">
        <v>4.4999999999999998E-2</v>
      </c>
      <c r="O9" s="29">
        <v>30</v>
      </c>
    </row>
    <row r="10" spans="1:15" ht="16.5" thickTop="1" thickBot="1" x14ac:dyDescent="0.3">
      <c r="A10" s="24" t="s">
        <v>58</v>
      </c>
      <c r="B10">
        <v>7.8E-2</v>
      </c>
      <c r="C10" s="3">
        <v>8.39347318543021E-2</v>
      </c>
      <c r="D10" s="3">
        <v>8.4000000000000005E-2</v>
      </c>
      <c r="E10" s="27">
        <v>21.3</v>
      </c>
      <c r="G10" s="29" t="s">
        <v>58</v>
      </c>
      <c r="H10" s="29">
        <v>42</v>
      </c>
      <c r="I10" s="29">
        <v>41</v>
      </c>
      <c r="J10" s="29">
        <v>79</v>
      </c>
      <c r="K10" s="29">
        <v>46</v>
      </c>
      <c r="L10" s="29">
        <v>44</v>
      </c>
      <c r="M10" s="29">
        <v>7.8E-2</v>
      </c>
      <c r="N10" s="29">
        <v>8.4000000000000005E-2</v>
      </c>
      <c r="O10" s="29">
        <v>21.3</v>
      </c>
    </row>
    <row r="11" spans="1:15" ht="16.5" thickTop="1" thickBot="1" x14ac:dyDescent="0.3">
      <c r="A11" s="24" t="s">
        <v>57</v>
      </c>
      <c r="B11">
        <v>9.8000000000000004E-2</v>
      </c>
      <c r="C11" s="3">
        <v>7.9635537822416294E-2</v>
      </c>
      <c r="D11" s="3">
        <v>0.1</v>
      </c>
      <c r="E11" s="27">
        <v>24</v>
      </c>
      <c r="G11" s="29" t="s">
        <v>57</v>
      </c>
      <c r="H11" s="29">
        <v>45</v>
      </c>
      <c r="I11" s="29">
        <v>43</v>
      </c>
      <c r="J11" s="29">
        <v>83</v>
      </c>
      <c r="K11" s="29">
        <v>45</v>
      </c>
      <c r="L11" s="29">
        <v>44</v>
      </c>
      <c r="M11" s="29">
        <v>9.8000000000000004E-2</v>
      </c>
      <c r="N11" s="29">
        <v>0.1</v>
      </c>
      <c r="O11" s="29">
        <v>24</v>
      </c>
    </row>
    <row r="12" spans="1:15" ht="16.5" thickTop="1" thickBot="1" x14ac:dyDescent="0.3">
      <c r="A12" s="24" t="s">
        <v>46</v>
      </c>
      <c r="B12">
        <v>0.09</v>
      </c>
      <c r="C12" s="3">
        <v>8.9979426372418903E-2</v>
      </c>
      <c r="D12" s="3">
        <v>8.7999999999999995E-2</v>
      </c>
      <c r="E12" s="27">
        <v>16.600000000000001</v>
      </c>
      <c r="G12" s="29" t="s">
        <v>46</v>
      </c>
      <c r="H12" s="29">
        <v>47</v>
      </c>
      <c r="I12" s="29">
        <v>43</v>
      </c>
      <c r="J12" s="29">
        <v>83</v>
      </c>
      <c r="K12" s="29">
        <v>46</v>
      </c>
      <c r="L12" s="29">
        <v>44</v>
      </c>
      <c r="M12" s="29">
        <v>0.09</v>
      </c>
      <c r="N12" s="29">
        <v>8.7999999999999995E-2</v>
      </c>
      <c r="O12" s="29">
        <v>16.600000000000001</v>
      </c>
    </row>
    <row r="13" spans="1:15" ht="16.5" thickTop="1" thickBot="1" x14ac:dyDescent="0.3">
      <c r="A13" s="24" t="s">
        <v>65</v>
      </c>
      <c r="B13">
        <v>3.5999999999999997E-2</v>
      </c>
      <c r="C13" s="3">
        <v>3.4637680130105604E-2</v>
      </c>
      <c r="D13" s="3">
        <v>3.4000000000000002E-2</v>
      </c>
      <c r="E13" s="27">
        <v>30.8</v>
      </c>
      <c r="G13" s="29" t="s">
        <v>65</v>
      </c>
      <c r="H13" s="29">
        <v>47</v>
      </c>
      <c r="I13" s="29">
        <v>45</v>
      </c>
      <c r="J13" s="29">
        <v>87</v>
      </c>
      <c r="K13" s="29">
        <v>43</v>
      </c>
      <c r="L13" s="29">
        <v>41</v>
      </c>
      <c r="M13" s="29">
        <v>3.5999999999999997E-2</v>
      </c>
      <c r="N13" s="29">
        <v>3.4000000000000002E-2</v>
      </c>
      <c r="O13" s="29">
        <v>30.8</v>
      </c>
    </row>
    <row r="14" spans="1:15" ht="16.5" thickTop="1" thickBot="1" x14ac:dyDescent="0.3">
      <c r="A14" s="24" t="s">
        <v>63</v>
      </c>
      <c r="B14">
        <v>3.5999999999999997E-2</v>
      </c>
      <c r="C14" s="3">
        <v>3.8678733383898198E-2</v>
      </c>
      <c r="D14" s="3">
        <v>3.6900000000000002E-2</v>
      </c>
      <c r="E14" s="27">
        <v>23.7</v>
      </c>
      <c r="G14" s="29" t="s">
        <v>63</v>
      </c>
      <c r="H14" s="29">
        <v>47</v>
      </c>
      <c r="I14" s="29">
        <v>45</v>
      </c>
      <c r="J14" s="29">
        <v>87</v>
      </c>
      <c r="K14" s="29">
        <v>36</v>
      </c>
      <c r="L14" s="29">
        <v>34</v>
      </c>
      <c r="M14" s="29">
        <v>3.5999999999999997E-2</v>
      </c>
      <c r="N14" s="29">
        <v>3.6999999999999998E-2</v>
      </c>
      <c r="O14" s="29">
        <v>23.7</v>
      </c>
    </row>
    <row r="15" spans="1:15" ht="16.5" thickTop="1" thickBot="1" x14ac:dyDescent="0.3">
      <c r="A15" s="24" t="s">
        <v>59</v>
      </c>
      <c r="B15">
        <v>0.05</v>
      </c>
      <c r="C15" s="3">
        <v>5.3971160787502401E-2</v>
      </c>
      <c r="D15" s="3">
        <v>5.0299999999999997E-2</v>
      </c>
      <c r="E15" s="27">
        <v>15.7</v>
      </c>
      <c r="G15" s="29" t="s">
        <v>59</v>
      </c>
      <c r="H15" s="29">
        <v>47</v>
      </c>
      <c r="I15" s="29">
        <v>46</v>
      </c>
      <c r="J15" s="29">
        <v>88</v>
      </c>
      <c r="K15" s="29">
        <v>37</v>
      </c>
      <c r="L15" s="29">
        <v>36</v>
      </c>
      <c r="M15" s="29">
        <v>0.05</v>
      </c>
      <c r="N15" s="29">
        <v>0.05</v>
      </c>
      <c r="O15" s="29">
        <v>15.7</v>
      </c>
    </row>
    <row r="16" spans="1:15" ht="16.5" thickTop="1" thickBot="1" x14ac:dyDescent="0.3">
      <c r="A16" s="24" t="s">
        <v>80</v>
      </c>
      <c r="B16">
        <v>6.0000000000000001E-3</v>
      </c>
      <c r="C16" s="3" t="s">
        <v>655</v>
      </c>
      <c r="D16" s="3">
        <v>5.6600000000000001E-3</v>
      </c>
      <c r="E16" s="27">
        <v>83.7</v>
      </c>
      <c r="G16" s="29" t="s">
        <v>80</v>
      </c>
      <c r="H16" s="29">
        <v>48</v>
      </c>
      <c r="I16" s="29">
        <v>45</v>
      </c>
      <c r="J16" s="29">
        <v>87</v>
      </c>
      <c r="K16" s="29">
        <v>17</v>
      </c>
      <c r="L16" s="29">
        <v>17</v>
      </c>
      <c r="M16" s="29">
        <v>6.0000000000000001E-3</v>
      </c>
      <c r="N16" s="29">
        <v>6.0000000000000001E-3</v>
      </c>
      <c r="O16" s="29">
        <v>83.7</v>
      </c>
    </row>
    <row r="17" spans="1:15" ht="16.5" thickTop="1" thickBot="1" x14ac:dyDescent="0.3">
      <c r="A17" s="25" t="s">
        <v>61</v>
      </c>
      <c r="B17">
        <v>0.03</v>
      </c>
      <c r="C17" s="3">
        <v>3.4480682074848903E-2</v>
      </c>
      <c r="D17" s="3">
        <v>3.1399999999999997E-2</v>
      </c>
      <c r="E17" s="27">
        <v>23.5</v>
      </c>
      <c r="G17" s="29" t="s">
        <v>61</v>
      </c>
      <c r="H17" s="29">
        <v>49</v>
      </c>
      <c r="I17" s="29">
        <v>46</v>
      </c>
      <c r="J17" s="29">
        <v>88</v>
      </c>
      <c r="K17" s="29">
        <v>48</v>
      </c>
      <c r="L17" s="29">
        <v>46</v>
      </c>
      <c r="M17" s="29">
        <v>0.03</v>
      </c>
      <c r="N17" s="29">
        <v>3.1E-2</v>
      </c>
      <c r="O17" s="29">
        <v>23.5</v>
      </c>
    </row>
    <row r="18" spans="1:15" ht="16.5" thickTop="1" thickBot="1" x14ac:dyDescent="0.3">
      <c r="A18" s="26" t="s">
        <v>47</v>
      </c>
      <c r="B18">
        <v>0.11600000000000001</v>
      </c>
      <c r="C18" s="3">
        <v>9.8370570155164802E-2</v>
      </c>
      <c r="D18" s="3">
        <v>0.10580000000000001</v>
      </c>
      <c r="E18" s="27">
        <v>18.8</v>
      </c>
      <c r="G18" s="29" t="s">
        <v>47</v>
      </c>
      <c r="H18" s="29">
        <v>49</v>
      </c>
      <c r="I18" s="29">
        <v>46</v>
      </c>
      <c r="J18" s="29">
        <v>88</v>
      </c>
      <c r="K18" s="29">
        <v>54</v>
      </c>
      <c r="L18" s="29">
        <v>52</v>
      </c>
      <c r="M18" s="29">
        <v>0.11600000000000001</v>
      </c>
      <c r="N18" s="29">
        <v>0.106</v>
      </c>
      <c r="O18" s="29">
        <v>18.8</v>
      </c>
    </row>
    <row r="19" spans="1:15" ht="16.5" thickTop="1" thickBot="1" x14ac:dyDescent="0.3">
      <c r="A19" s="26" t="s">
        <v>81</v>
      </c>
      <c r="B19">
        <v>3.7999999999999999E-2</v>
      </c>
      <c r="C19" s="3" t="s">
        <v>605</v>
      </c>
      <c r="D19" s="3">
        <v>3.8469999999999997E-2</v>
      </c>
      <c r="E19" s="27">
        <v>28</v>
      </c>
      <c r="G19" s="29" t="s">
        <v>81</v>
      </c>
      <c r="H19" s="29">
        <v>51</v>
      </c>
      <c r="I19" s="29">
        <v>48</v>
      </c>
      <c r="J19" s="29">
        <v>92</v>
      </c>
      <c r="K19" s="29">
        <v>46</v>
      </c>
      <c r="L19" s="29">
        <v>45</v>
      </c>
      <c r="M19" s="29">
        <v>3.7999999999999999E-2</v>
      </c>
      <c r="N19" s="29">
        <v>3.7999999999999999E-2</v>
      </c>
      <c r="O19" s="29">
        <v>28</v>
      </c>
    </row>
    <row r="20" spans="1:15" ht="16.5" thickTop="1" thickBot="1" x14ac:dyDescent="0.3">
      <c r="A20" s="26" t="s">
        <v>74</v>
      </c>
      <c r="B20">
        <v>7.1999999999999995E-2</v>
      </c>
      <c r="C20" s="3">
        <v>6.1637592029570497E-2</v>
      </c>
      <c r="D20" s="3">
        <v>7.084E-2</v>
      </c>
      <c r="E20" s="27">
        <v>21.9</v>
      </c>
      <c r="G20" s="29" t="s">
        <v>74</v>
      </c>
      <c r="H20" s="29">
        <v>55</v>
      </c>
      <c r="I20" s="29">
        <v>51</v>
      </c>
      <c r="J20" s="29">
        <v>98</v>
      </c>
      <c r="K20" s="29">
        <v>45</v>
      </c>
      <c r="L20" s="29">
        <v>43</v>
      </c>
      <c r="M20" s="29">
        <v>7.1999999999999995E-2</v>
      </c>
      <c r="N20" s="29">
        <v>7.0999999999999994E-2</v>
      </c>
      <c r="O20" s="29">
        <v>21.9</v>
      </c>
    </row>
    <row r="21" spans="1:15" ht="16.5" thickTop="1" thickBot="1" x14ac:dyDescent="0.3">
      <c r="A21" s="26" t="s">
        <v>55</v>
      </c>
      <c r="B21">
        <v>0.108</v>
      </c>
      <c r="C21" s="3">
        <v>0.11906676348598901</v>
      </c>
      <c r="D21" s="3">
        <v>0.1099</v>
      </c>
      <c r="E21" s="27">
        <v>23.3</v>
      </c>
      <c r="G21" s="29" t="s">
        <v>55</v>
      </c>
      <c r="H21" s="29">
        <v>55</v>
      </c>
      <c r="I21" s="29">
        <v>51</v>
      </c>
      <c r="J21" s="29">
        <v>98</v>
      </c>
      <c r="K21" s="29">
        <v>53</v>
      </c>
      <c r="L21" s="29">
        <v>51</v>
      </c>
      <c r="M21" s="29">
        <v>0.108</v>
      </c>
      <c r="N21" s="29">
        <v>0.11</v>
      </c>
      <c r="O21" s="29">
        <v>23.3</v>
      </c>
    </row>
    <row r="22" spans="1:15" ht="16.5" thickTop="1" thickBot="1" x14ac:dyDescent="0.3">
      <c r="A22" s="26" t="s">
        <v>60</v>
      </c>
      <c r="B22">
        <v>4.5999999999999999E-2</v>
      </c>
      <c r="C22" s="3">
        <v>4.2944974259154001E-2</v>
      </c>
      <c r="D22" s="3">
        <v>5.1090000000000003E-2</v>
      </c>
      <c r="E22" s="27">
        <v>23.7</v>
      </c>
      <c r="G22" s="29" t="s">
        <v>60</v>
      </c>
      <c r="H22" s="29">
        <v>58</v>
      </c>
      <c r="I22" s="29">
        <v>51</v>
      </c>
      <c r="J22" s="29">
        <v>98</v>
      </c>
      <c r="K22" s="29">
        <v>40</v>
      </c>
      <c r="L22" s="29">
        <v>38</v>
      </c>
      <c r="M22" s="29">
        <v>4.5999999999999999E-2</v>
      </c>
      <c r="N22" s="29">
        <v>5.0999999999999997E-2</v>
      </c>
      <c r="O22" s="29">
        <v>19</v>
      </c>
    </row>
    <row r="23" spans="1:15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9D21-CE6F-41CB-86C9-71137246D779}">
  <dimension ref="A1:U14"/>
  <sheetViews>
    <sheetView tabSelected="1" zoomScale="120" zoomScaleNormal="120" workbookViewId="0">
      <selection activeCell="F21" sqref="F21"/>
    </sheetView>
  </sheetViews>
  <sheetFormatPr baseColWidth="10" defaultRowHeight="14.25" x14ac:dyDescent="0.3"/>
  <cols>
    <col min="1" max="11" width="11.42578125" style="40"/>
    <col min="12" max="12" width="14.7109375" style="40" customWidth="1"/>
    <col min="13" max="16384" width="11.42578125" style="40"/>
  </cols>
  <sheetData>
    <row r="1" spans="1:21" x14ac:dyDescent="0.3">
      <c r="A1" s="37" t="s">
        <v>690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2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2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2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2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21" ht="18.75" x14ac:dyDescent="0.3">
      <c r="A6" s="42" t="s">
        <v>689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8" spans="1:21" s="38" customFormat="1" ht="16.5" x14ac:dyDescent="0.3">
      <c r="B8" s="43"/>
      <c r="C8" s="44" t="s">
        <v>671</v>
      </c>
      <c r="D8" s="43"/>
      <c r="E8" s="43"/>
      <c r="F8" s="44" t="s">
        <v>677</v>
      </c>
      <c r="G8" s="43"/>
      <c r="H8" s="43"/>
      <c r="I8" s="44" t="s">
        <v>683</v>
      </c>
      <c r="J8" s="43"/>
    </row>
    <row r="9" spans="1:21" s="38" customFormat="1" ht="16.5" x14ac:dyDescent="0.3">
      <c r="B9" s="43"/>
      <c r="C9" s="44" t="s">
        <v>672</v>
      </c>
      <c r="D9" s="43"/>
      <c r="E9" s="43"/>
      <c r="F9" s="44" t="s">
        <v>678</v>
      </c>
      <c r="G9" s="43"/>
      <c r="H9" s="43"/>
      <c r="I9" s="44" t="s">
        <v>684</v>
      </c>
      <c r="J9" s="43"/>
    </row>
    <row r="10" spans="1:21" s="38" customFormat="1" ht="16.5" x14ac:dyDescent="0.3">
      <c r="B10" s="43"/>
      <c r="C10" s="44" t="s">
        <v>673</v>
      </c>
      <c r="D10" s="43"/>
      <c r="E10" s="43"/>
      <c r="F10" s="44" t="s">
        <v>679</v>
      </c>
      <c r="G10" s="43"/>
      <c r="H10" s="43"/>
      <c r="I10" s="44" t="s">
        <v>685</v>
      </c>
      <c r="J10" s="43"/>
      <c r="O10" s="39"/>
      <c r="P10" s="39"/>
      <c r="Q10" s="39"/>
      <c r="R10" s="39"/>
      <c r="S10" s="39"/>
      <c r="T10" s="39"/>
      <c r="U10" s="39"/>
    </row>
    <row r="11" spans="1:21" s="38" customFormat="1" ht="16.5" x14ac:dyDescent="0.3">
      <c r="B11" s="43"/>
      <c r="C11" s="44" t="s">
        <v>674</v>
      </c>
      <c r="D11" s="43"/>
      <c r="E11" s="43"/>
      <c r="F11" s="44" t="s">
        <v>680</v>
      </c>
      <c r="G11" s="43"/>
      <c r="H11" s="43"/>
      <c r="I11" s="44" t="s">
        <v>686</v>
      </c>
      <c r="J11" s="43"/>
    </row>
    <row r="12" spans="1:21" s="38" customFormat="1" ht="16.5" x14ac:dyDescent="0.3">
      <c r="B12" s="43"/>
      <c r="C12" s="44" t="s">
        <v>675</v>
      </c>
      <c r="D12" s="43"/>
      <c r="E12" s="43"/>
      <c r="F12" s="44" t="s">
        <v>681</v>
      </c>
      <c r="G12" s="43"/>
      <c r="H12" s="43"/>
      <c r="I12" s="44" t="s">
        <v>687</v>
      </c>
      <c r="J12" s="43"/>
    </row>
    <row r="13" spans="1:21" s="38" customFormat="1" ht="16.5" x14ac:dyDescent="0.3">
      <c r="B13" s="43"/>
      <c r="C13" s="44" t="s">
        <v>676</v>
      </c>
      <c r="D13" s="43"/>
      <c r="E13" s="43"/>
      <c r="F13" s="44" t="s">
        <v>682</v>
      </c>
      <c r="G13" s="43"/>
      <c r="H13" s="43"/>
      <c r="I13" s="44" t="s">
        <v>688</v>
      </c>
      <c r="J13" s="43"/>
    </row>
    <row r="14" spans="1:21" x14ac:dyDescent="0.3">
      <c r="B14" s="41"/>
      <c r="C14" s="41"/>
      <c r="D14" s="41"/>
      <c r="E14" s="41"/>
      <c r="F14" s="41"/>
      <c r="G14" s="41"/>
      <c r="H14" s="41"/>
      <c r="I14" s="41"/>
      <c r="J14" s="41"/>
    </row>
  </sheetData>
  <mergeCells count="2">
    <mergeCell ref="A6:K6"/>
    <mergeCell ref="A1:K5"/>
  </mergeCells>
  <hyperlinks>
    <hyperlink ref="C8" location="'Azoxystrobin'!A1" display="'Azoxystrobin'!A1" xr:uid="{85D62A56-9328-4777-952E-CE46F050CA83}"/>
    <hyperlink ref="C9" location="'Benzovindiflupyr'!A1" display="'Benzovindiflupyr'!A1" xr:uid="{1450D19C-23CB-4B61-B17A-16F5413AF1BD}"/>
    <hyperlink ref="C10" location="'Chloridazon'!A1" display="'Chloridazon'!A1" xr:uid="{D743681D-41CF-4CC7-BA2C-CD9BB639C58A}"/>
    <hyperlink ref="C11" location="'Clopyralid'!A1" display="'Clopyralid'!A1" xr:uid="{9DAE73E4-C51C-4DE6-B163-57F22C53E28D}"/>
    <hyperlink ref="C12" location="'Fluazinam'!A1" display="'Fluazinam'!A1" xr:uid="{3100E311-B85B-4203-9756-E454D1115BC6}"/>
    <hyperlink ref="C13" location="'Heptachlor'!A1" display="'Heptachlor'!A1" xr:uid="{136FA431-C585-4C14-B4F5-D92925348279}"/>
    <hyperlink ref="F8" location="'Isopyrazam'!A1" display="'Isopyrazam'!A1" xr:uid="{678A896E-9E90-4EE1-B18E-1B82C80BA1E8}"/>
    <hyperlink ref="F9" location="'Metamitron'!A1" display="'Metamitron'!A1" xr:uid="{2CDED2F7-9EB7-406A-82AD-DA0E06155AAF}"/>
    <hyperlink ref="F10" location="'Metazachlor'!A1" display="'Metazachlor'!A1" xr:uid="{88D8D71A-1E83-4F8C-A775-BFCDBEA732EE}"/>
    <hyperlink ref="F11" location="'Novaluron'!A1" display="'Novaluron'!A1" xr:uid="{BF1AAB00-D50B-4FE8-BB33-41071BD6EEBF}"/>
    <hyperlink ref="F12" location="'Oxadiargyl'!A1" display="'Oxadiargyl'!A1" xr:uid="{DADC090D-78D3-4AD7-913A-49FD54208F0D}"/>
    <hyperlink ref="F13" location="'Penflufen'!A1" display="'Penflufen'!A1" xr:uid="{82A5F742-BF9E-4896-B284-7F80E1038E6F}"/>
    <hyperlink ref="I8" location="'Penthiopyrad'!A1" display="'Penthiopyrad'!A1" xr:uid="{06624444-5CEC-4F9A-B374-6791EFDC1330}"/>
    <hyperlink ref="I9" location="'Quinalphos'!A1" display="'Quinalphos'!A1" xr:uid="{5E27C993-D65D-4722-8AE3-8B3BB346186B}"/>
    <hyperlink ref="I10" location="'Quintozene'!A1" display="'Quintozene'!A1" xr:uid="{46D5661B-9DED-4504-AEAC-616CC2832654}"/>
    <hyperlink ref="I11" location="'Rotenone'!A1" display="'Rotenone'!A1" xr:uid="{FDDCDC78-8F62-45F7-8ED5-A479198C21B9}"/>
    <hyperlink ref="I12" location="'Tetramethrin'!A1" display="'Tetramethrin'!A1" xr:uid="{94099E95-D865-42FC-8FA8-B2FF8572D0DB}"/>
    <hyperlink ref="I13" location="'Tolfenpyrad'!A1" display="'Tolfenpyrad'!A1" xr:uid="{B4FA14E4-23B1-45C8-8A24-B6757F6B52D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C5ED-7D22-4AAA-942A-03F05EF5FCD9}">
  <dimension ref="A1:AF56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49</v>
      </c>
      <c r="C2" s="34">
        <v>3.1E-2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50</v>
      </c>
      <c r="O2" s="33" t="s">
        <v>34</v>
      </c>
      <c r="P2" s="33" t="s">
        <v>35</v>
      </c>
      <c r="Q2" s="33" t="s">
        <v>51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>
        <v>1</v>
      </c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49</v>
      </c>
      <c r="C3" s="34">
        <v>3.5000000000000003E-2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32</v>
      </c>
      <c r="N3" s="33" t="s">
        <v>50</v>
      </c>
      <c r="O3" s="33" t="s">
        <v>34</v>
      </c>
      <c r="P3" s="33" t="s">
        <v>35</v>
      </c>
      <c r="Q3" s="33" t="s">
        <v>51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450</v>
      </c>
      <c r="AA3" s="33" t="s">
        <v>451</v>
      </c>
      <c r="AB3" s="33">
        <v>5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49</v>
      </c>
      <c r="C4" s="34">
        <v>4.5999999999999999E-2</v>
      </c>
      <c r="D4" s="33" t="s">
        <v>236</v>
      </c>
      <c r="E4" s="33" t="s">
        <v>67</v>
      </c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50</v>
      </c>
      <c r="O4" s="33" t="s">
        <v>34</v>
      </c>
      <c r="P4" s="33" t="s">
        <v>35</v>
      </c>
      <c r="Q4" s="33" t="s">
        <v>51</v>
      </c>
      <c r="R4" s="33" t="s">
        <v>37</v>
      </c>
      <c r="S4" s="33" t="s">
        <v>38</v>
      </c>
      <c r="T4" s="33">
        <v>10</v>
      </c>
      <c r="U4" s="33"/>
      <c r="V4" s="33" t="s">
        <v>531</v>
      </c>
      <c r="W4" s="33" t="s">
        <v>40</v>
      </c>
      <c r="X4" s="33">
        <v>0.01</v>
      </c>
      <c r="Y4" s="33" t="s">
        <v>30</v>
      </c>
      <c r="Z4" s="33" t="s">
        <v>527</v>
      </c>
      <c r="AA4" s="33" t="s">
        <v>528</v>
      </c>
      <c r="AB4" s="33">
        <v>2</v>
      </c>
      <c r="AC4" s="33" t="s">
        <v>529</v>
      </c>
      <c r="AD4" s="33"/>
      <c r="AE4" s="33" t="s">
        <v>72</v>
      </c>
      <c r="AF4" s="33"/>
    </row>
    <row r="5" spans="1:32" ht="15" customHeight="1" x14ac:dyDescent="0.25">
      <c r="A5" s="33" t="s">
        <v>211</v>
      </c>
      <c r="B5" s="33" t="s">
        <v>49</v>
      </c>
      <c r="C5" s="34">
        <v>3.2000000000000001E-2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50</v>
      </c>
      <c r="O5" s="33" t="s">
        <v>193</v>
      </c>
      <c r="P5" s="33" t="s">
        <v>90</v>
      </c>
      <c r="Q5" s="33" t="s">
        <v>51</v>
      </c>
      <c r="R5" s="33" t="s">
        <v>37</v>
      </c>
      <c r="S5" s="33" t="s">
        <v>38</v>
      </c>
      <c r="T5" s="33">
        <v>0.03</v>
      </c>
      <c r="U5" s="33">
        <v>-1.4</v>
      </c>
      <c r="V5" s="33" t="s">
        <v>205</v>
      </c>
      <c r="W5" s="33" t="s">
        <v>40</v>
      </c>
      <c r="X5" s="33">
        <v>0.01</v>
      </c>
      <c r="Y5" s="33" t="s">
        <v>30</v>
      </c>
      <c r="Z5" s="33" t="s">
        <v>206</v>
      </c>
      <c r="AA5" s="33" t="s">
        <v>207</v>
      </c>
      <c r="AB5" s="33">
        <v>10</v>
      </c>
      <c r="AC5" s="33" t="s">
        <v>208</v>
      </c>
      <c r="AD5" s="33" t="s">
        <v>209</v>
      </c>
      <c r="AE5" s="33" t="s">
        <v>72</v>
      </c>
      <c r="AF5" s="33"/>
    </row>
    <row r="6" spans="1:32" ht="15" customHeight="1" x14ac:dyDescent="0.25">
      <c r="A6" s="33" t="s">
        <v>283</v>
      </c>
      <c r="B6" s="33" t="s">
        <v>49</v>
      </c>
      <c r="C6" s="34">
        <v>3.4000000000000002E-2</v>
      </c>
      <c r="D6" s="33" t="s">
        <v>236</v>
      </c>
      <c r="E6" s="33" t="s">
        <v>67</v>
      </c>
      <c r="F6" s="33">
        <v>10</v>
      </c>
      <c r="G6" s="33" t="s">
        <v>277</v>
      </c>
      <c r="H6" s="33"/>
      <c r="I6" s="33"/>
      <c r="J6" s="33" t="s">
        <v>30</v>
      </c>
      <c r="K6" s="33" t="s">
        <v>166</v>
      </c>
      <c r="L6" s="33" t="s">
        <v>278</v>
      </c>
      <c r="M6" s="33" t="s">
        <v>119</v>
      </c>
      <c r="N6" s="33" t="s">
        <v>50</v>
      </c>
      <c r="O6" s="33" t="s">
        <v>34</v>
      </c>
      <c r="P6" s="33" t="s">
        <v>35</v>
      </c>
      <c r="Q6" s="33" t="s">
        <v>51</v>
      </c>
      <c r="R6" s="33"/>
      <c r="S6" s="33" t="s">
        <v>38</v>
      </c>
      <c r="T6" s="33"/>
      <c r="U6" s="33"/>
      <c r="V6" s="33" t="s">
        <v>279</v>
      </c>
      <c r="W6" s="33" t="s">
        <v>40</v>
      </c>
      <c r="X6" s="33">
        <v>0.01</v>
      </c>
      <c r="Y6" s="33"/>
      <c r="Z6" s="33" t="s">
        <v>280</v>
      </c>
      <c r="AA6" s="33" t="s">
        <v>281</v>
      </c>
      <c r="AB6" s="33">
        <v>2</v>
      </c>
      <c r="AC6" s="33" t="s">
        <v>282</v>
      </c>
      <c r="AD6" s="33">
        <v>397</v>
      </c>
      <c r="AE6" s="33"/>
      <c r="AF6" s="33"/>
    </row>
    <row r="7" spans="1:32" ht="15" customHeight="1" x14ac:dyDescent="0.25">
      <c r="A7" s="33" t="s">
        <v>571</v>
      </c>
      <c r="B7" s="33" t="s">
        <v>49</v>
      </c>
      <c r="C7" s="34">
        <v>3.3000000000000002E-2</v>
      </c>
      <c r="D7" s="33" t="s">
        <v>236</v>
      </c>
      <c r="E7" s="33" t="s">
        <v>28</v>
      </c>
      <c r="F7" s="33">
        <v>5</v>
      </c>
      <c r="G7" s="33" t="s">
        <v>433</v>
      </c>
      <c r="H7" s="33" t="s">
        <v>29</v>
      </c>
      <c r="I7" s="33"/>
      <c r="J7" s="33" t="s">
        <v>40</v>
      </c>
      <c r="K7" s="33" t="s">
        <v>31</v>
      </c>
      <c r="L7" s="33">
        <v>4</v>
      </c>
      <c r="M7" s="33"/>
      <c r="N7" s="33" t="s">
        <v>50</v>
      </c>
      <c r="O7" s="33" t="s">
        <v>34</v>
      </c>
      <c r="P7" s="33" t="s">
        <v>35</v>
      </c>
      <c r="Q7" s="33" t="s">
        <v>51</v>
      </c>
      <c r="R7" s="33" t="s">
        <v>37</v>
      </c>
      <c r="S7" s="33" t="s">
        <v>38</v>
      </c>
      <c r="T7" s="33" t="s">
        <v>434</v>
      </c>
      <c r="U7" s="33" t="s">
        <v>435</v>
      </c>
      <c r="V7" s="33" t="s">
        <v>436</v>
      </c>
      <c r="W7" s="33" t="s">
        <v>40</v>
      </c>
      <c r="X7" s="33">
        <v>2E-3</v>
      </c>
      <c r="Y7" s="33" t="s">
        <v>30</v>
      </c>
      <c r="Z7" s="33" t="s">
        <v>437</v>
      </c>
      <c r="AA7" s="33" t="s">
        <v>438</v>
      </c>
      <c r="AB7" s="33">
        <v>2</v>
      </c>
      <c r="AC7" s="33" t="s">
        <v>439</v>
      </c>
      <c r="AD7" s="33">
        <v>430</v>
      </c>
      <c r="AE7" s="33" t="s">
        <v>72</v>
      </c>
      <c r="AF7" s="33"/>
    </row>
    <row r="8" spans="1:32" ht="15" customHeight="1" x14ac:dyDescent="0.25">
      <c r="A8" s="33" t="s">
        <v>572</v>
      </c>
      <c r="B8" s="33" t="s">
        <v>49</v>
      </c>
      <c r="C8" s="34">
        <v>3.5000000000000003E-2</v>
      </c>
      <c r="D8" s="33" t="s">
        <v>236</v>
      </c>
      <c r="E8" s="33" t="s">
        <v>67</v>
      </c>
      <c r="F8" s="33">
        <v>5</v>
      </c>
      <c r="G8" s="33" t="s">
        <v>29</v>
      </c>
      <c r="H8" s="33" t="s">
        <v>195</v>
      </c>
      <c r="I8" s="33"/>
      <c r="J8" s="33" t="s">
        <v>30</v>
      </c>
      <c r="K8" s="33" t="s">
        <v>31</v>
      </c>
      <c r="L8" s="33">
        <v>300</v>
      </c>
      <c r="M8" s="33" t="s">
        <v>84</v>
      </c>
      <c r="N8" s="33" t="s">
        <v>50</v>
      </c>
      <c r="O8" s="33" t="s">
        <v>34</v>
      </c>
      <c r="P8" s="33" t="s">
        <v>35</v>
      </c>
      <c r="Q8" s="33" t="s">
        <v>196</v>
      </c>
      <c r="R8" s="33" t="s">
        <v>37</v>
      </c>
      <c r="S8" s="33" t="s">
        <v>38</v>
      </c>
      <c r="T8" s="33"/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197</v>
      </c>
      <c r="AA8" s="33" t="s">
        <v>198</v>
      </c>
      <c r="AB8" s="33">
        <v>1</v>
      </c>
      <c r="AC8" s="33" t="s">
        <v>199</v>
      </c>
      <c r="AD8" s="33">
        <v>700</v>
      </c>
      <c r="AE8" s="33" t="s">
        <v>44</v>
      </c>
      <c r="AF8" s="33"/>
    </row>
    <row r="9" spans="1:32" ht="15" customHeight="1" x14ac:dyDescent="0.25">
      <c r="A9" s="33" t="s">
        <v>573</v>
      </c>
      <c r="B9" s="33" t="s">
        <v>49</v>
      </c>
      <c r="C9" s="34">
        <v>4.2299999999999997E-2</v>
      </c>
      <c r="D9" s="33" t="s">
        <v>236</v>
      </c>
      <c r="E9" s="33" t="s">
        <v>67</v>
      </c>
      <c r="F9" s="33">
        <v>10</v>
      </c>
      <c r="G9" s="33" t="s">
        <v>29</v>
      </c>
      <c r="H9" s="33"/>
      <c r="I9" s="33"/>
      <c r="J9" s="33" t="s">
        <v>30</v>
      </c>
      <c r="K9" s="33" t="s">
        <v>166</v>
      </c>
      <c r="L9" s="33">
        <v>60</v>
      </c>
      <c r="M9" s="33" t="s">
        <v>32</v>
      </c>
      <c r="N9" s="33" t="s">
        <v>50</v>
      </c>
      <c r="O9" s="33" t="s">
        <v>34</v>
      </c>
      <c r="P9" s="33" t="s">
        <v>35</v>
      </c>
      <c r="Q9" s="33" t="s">
        <v>51</v>
      </c>
      <c r="R9" s="33" t="s">
        <v>37</v>
      </c>
      <c r="S9" s="33" t="s">
        <v>38</v>
      </c>
      <c r="T9" s="33">
        <v>0</v>
      </c>
      <c r="U9" s="33"/>
      <c r="V9" s="33" t="s">
        <v>39</v>
      </c>
      <c r="W9" s="33" t="s">
        <v>40</v>
      </c>
      <c r="X9" s="33">
        <v>0.01</v>
      </c>
      <c r="Y9" s="33" t="s">
        <v>30</v>
      </c>
      <c r="Z9" s="33" t="s">
        <v>178</v>
      </c>
      <c r="AA9" s="33" t="s">
        <v>179</v>
      </c>
      <c r="AB9" s="33">
        <v>10</v>
      </c>
      <c r="AC9" s="33" t="s">
        <v>180</v>
      </c>
      <c r="AD9" s="33" t="s">
        <v>181</v>
      </c>
      <c r="AE9" s="33" t="s">
        <v>72</v>
      </c>
      <c r="AF9" s="33"/>
    </row>
    <row r="10" spans="1:32" ht="15" customHeight="1" x14ac:dyDescent="0.25">
      <c r="A10" s="33" t="s">
        <v>574</v>
      </c>
      <c r="B10" s="33" t="s">
        <v>49</v>
      </c>
      <c r="C10" s="34"/>
      <c r="D10" s="33" t="s">
        <v>236</v>
      </c>
      <c r="E10" s="33" t="s">
        <v>30</v>
      </c>
      <c r="F10" s="33">
        <v>10</v>
      </c>
      <c r="G10" s="33" t="s">
        <v>29</v>
      </c>
      <c r="H10" s="33" t="s">
        <v>552</v>
      </c>
      <c r="I10" s="33"/>
      <c r="J10" s="33" t="s">
        <v>30</v>
      </c>
      <c r="K10" s="33" t="s">
        <v>553</v>
      </c>
      <c r="L10" s="33">
        <v>240</v>
      </c>
      <c r="M10" s="33" t="s">
        <v>554</v>
      </c>
      <c r="N10" s="33" t="s">
        <v>50</v>
      </c>
      <c r="O10" s="33" t="s">
        <v>34</v>
      </c>
      <c r="P10" s="33" t="s">
        <v>555</v>
      </c>
      <c r="Q10" s="33" t="s">
        <v>382</v>
      </c>
      <c r="R10" s="33" t="s">
        <v>556</v>
      </c>
      <c r="S10" s="33" t="s">
        <v>568</v>
      </c>
      <c r="T10" s="33" t="s">
        <v>557</v>
      </c>
      <c r="U10" s="33" t="s">
        <v>558</v>
      </c>
      <c r="V10" s="33" t="s">
        <v>563</v>
      </c>
      <c r="W10" s="33" t="s">
        <v>40</v>
      </c>
      <c r="X10" s="33" t="s">
        <v>128</v>
      </c>
      <c r="Y10" s="33" t="s">
        <v>30</v>
      </c>
      <c r="Z10" s="33" t="s">
        <v>560</v>
      </c>
      <c r="AA10" s="33" t="s">
        <v>561</v>
      </c>
      <c r="AB10" s="33">
        <v>1</v>
      </c>
      <c r="AC10" s="33" t="s">
        <v>562</v>
      </c>
      <c r="AD10" s="33">
        <v>192</v>
      </c>
      <c r="AE10" s="33" t="s">
        <v>559</v>
      </c>
      <c r="AF10" s="33"/>
    </row>
    <row r="11" spans="1:32" ht="15" customHeight="1" x14ac:dyDescent="0.25">
      <c r="A11" s="33" t="s">
        <v>340</v>
      </c>
      <c r="B11" s="33" t="s">
        <v>49</v>
      </c>
      <c r="C11" s="34">
        <v>3.3938000000000003E-2</v>
      </c>
      <c r="D11" s="33" t="s">
        <v>236</v>
      </c>
      <c r="E11" s="33" t="s">
        <v>75</v>
      </c>
      <c r="F11" s="33">
        <v>12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33</v>
      </c>
      <c r="O11" s="33" t="s">
        <v>120</v>
      </c>
      <c r="P11" s="33" t="s">
        <v>189</v>
      </c>
      <c r="Q11" s="33" t="s">
        <v>36</v>
      </c>
      <c r="R11" s="33" t="s">
        <v>37</v>
      </c>
      <c r="S11" s="33" t="s">
        <v>38</v>
      </c>
      <c r="T11" s="33">
        <v>-0.02</v>
      </c>
      <c r="U11" s="33">
        <v>-0.32522000000000001</v>
      </c>
      <c r="V11" s="33" t="s">
        <v>266</v>
      </c>
      <c r="W11" s="33" t="s">
        <v>40</v>
      </c>
      <c r="X11" s="33">
        <v>0.01</v>
      </c>
      <c r="Y11" s="33" t="s">
        <v>40</v>
      </c>
      <c r="Z11" s="33" t="s">
        <v>335</v>
      </c>
      <c r="AA11" s="33" t="s">
        <v>336</v>
      </c>
      <c r="AB11" s="33">
        <v>1</v>
      </c>
      <c r="AC11" s="33" t="s">
        <v>127</v>
      </c>
      <c r="AD11" s="33">
        <v>667</v>
      </c>
      <c r="AE11" s="33" t="s">
        <v>72</v>
      </c>
      <c r="AF11" s="33"/>
    </row>
    <row r="12" spans="1:32" ht="15" customHeight="1" x14ac:dyDescent="0.25">
      <c r="A12" s="33" t="s">
        <v>340</v>
      </c>
      <c r="B12" s="33" t="s">
        <v>49</v>
      </c>
      <c r="C12" s="34"/>
      <c r="D12" s="33" t="s">
        <v>236</v>
      </c>
      <c r="E12" s="33" t="s">
        <v>75</v>
      </c>
      <c r="F12" s="33">
        <v>10</v>
      </c>
      <c r="G12" s="33" t="s">
        <v>29</v>
      </c>
      <c r="H12" s="33"/>
      <c r="I12" s="33"/>
      <c r="J12" s="33" t="s">
        <v>30</v>
      </c>
      <c r="K12" s="33" t="s">
        <v>31</v>
      </c>
      <c r="L12" s="33">
        <v>300</v>
      </c>
      <c r="M12" s="33" t="s">
        <v>119</v>
      </c>
      <c r="N12" s="33" t="s">
        <v>50</v>
      </c>
      <c r="O12" s="33" t="s">
        <v>120</v>
      </c>
      <c r="P12" s="33" t="s">
        <v>90</v>
      </c>
      <c r="Q12" s="33" t="s">
        <v>51</v>
      </c>
      <c r="R12" s="33" t="s">
        <v>37</v>
      </c>
      <c r="S12" s="33" t="s">
        <v>38</v>
      </c>
      <c r="T12" s="33">
        <v>0.05</v>
      </c>
      <c r="U12" s="33">
        <v>0.21</v>
      </c>
      <c r="V12" s="33" t="s">
        <v>266</v>
      </c>
      <c r="W12" s="33" t="s">
        <v>40</v>
      </c>
      <c r="X12" s="33">
        <v>0.01</v>
      </c>
      <c r="Y12" s="33" t="s">
        <v>40</v>
      </c>
      <c r="Z12" s="33" t="s">
        <v>337</v>
      </c>
      <c r="AA12" s="33" t="s">
        <v>338</v>
      </c>
      <c r="AB12" s="33">
        <v>2</v>
      </c>
      <c r="AC12" s="33" t="s">
        <v>339</v>
      </c>
      <c r="AD12" s="33">
        <v>942</v>
      </c>
      <c r="AE12" s="33" t="s">
        <v>72</v>
      </c>
      <c r="AF12" s="33"/>
    </row>
    <row r="13" spans="1:32" ht="15" customHeight="1" x14ac:dyDescent="0.25">
      <c r="A13" s="33" t="s">
        <v>366</v>
      </c>
      <c r="B13" s="33" t="s">
        <v>49</v>
      </c>
      <c r="C13" s="34">
        <v>3.6999999999999998E-2</v>
      </c>
      <c r="D13" s="33" t="s">
        <v>236</v>
      </c>
      <c r="E13" s="33" t="s">
        <v>75</v>
      </c>
      <c r="F13" s="33">
        <v>10</v>
      </c>
      <c r="G13" s="33" t="s">
        <v>29</v>
      </c>
      <c r="H13" s="33"/>
      <c r="I13" s="33"/>
      <c r="J13" s="33" t="s">
        <v>30</v>
      </c>
      <c r="K13" s="33" t="s">
        <v>31</v>
      </c>
      <c r="L13" s="33">
        <v>300</v>
      </c>
      <c r="M13" s="33" t="s">
        <v>119</v>
      </c>
      <c r="N13" s="33" t="s">
        <v>50</v>
      </c>
      <c r="O13" s="33" t="s">
        <v>34</v>
      </c>
      <c r="P13" s="33" t="s">
        <v>35</v>
      </c>
      <c r="Q13" s="33" t="s">
        <v>51</v>
      </c>
      <c r="R13" s="33" t="s">
        <v>37</v>
      </c>
      <c r="S13" s="33" t="s">
        <v>38</v>
      </c>
      <c r="T13" s="33">
        <v>0</v>
      </c>
      <c r="U13" s="33"/>
      <c r="V13" s="33"/>
      <c r="W13" s="33" t="s">
        <v>40</v>
      </c>
      <c r="X13" s="33">
        <v>0.01</v>
      </c>
      <c r="Y13" s="33" t="s">
        <v>30</v>
      </c>
      <c r="Z13" s="33" t="s">
        <v>367</v>
      </c>
      <c r="AA13" s="33" t="s">
        <v>183</v>
      </c>
      <c r="AB13" s="33">
        <v>2</v>
      </c>
      <c r="AC13" s="33" t="s">
        <v>368</v>
      </c>
      <c r="AD13" s="33">
        <v>160</v>
      </c>
      <c r="AE13" s="33" t="s">
        <v>72</v>
      </c>
      <c r="AF13" s="33"/>
    </row>
    <row r="14" spans="1:32" ht="15" customHeight="1" x14ac:dyDescent="0.25">
      <c r="A14" s="33" t="s">
        <v>82</v>
      </c>
      <c r="B14" s="33" t="s">
        <v>49</v>
      </c>
      <c r="C14" s="34">
        <v>2.1000000000000001E-2</v>
      </c>
      <c r="D14" s="33" t="s">
        <v>236</v>
      </c>
      <c r="E14" s="33" t="s">
        <v>67</v>
      </c>
      <c r="F14" s="33">
        <v>10</v>
      </c>
      <c r="G14" s="33" t="s">
        <v>68</v>
      </c>
      <c r="H14" s="33"/>
      <c r="I14" s="33"/>
      <c r="J14" s="33" t="s">
        <v>30</v>
      </c>
      <c r="K14" s="33" t="s">
        <v>31</v>
      </c>
      <c r="L14" s="33">
        <v>360</v>
      </c>
      <c r="M14" s="33" t="s">
        <v>32</v>
      </c>
      <c r="N14" s="33" t="s">
        <v>50</v>
      </c>
      <c r="O14" s="33" t="s">
        <v>34</v>
      </c>
      <c r="P14" s="33" t="s">
        <v>35</v>
      </c>
      <c r="Q14" s="33" t="s">
        <v>51</v>
      </c>
      <c r="R14" s="33" t="s">
        <v>37</v>
      </c>
      <c r="S14" s="33" t="s">
        <v>38</v>
      </c>
      <c r="T14" s="33"/>
      <c r="U14" s="33"/>
      <c r="V14" s="33" t="s">
        <v>39</v>
      </c>
      <c r="W14" s="33" t="s">
        <v>40</v>
      </c>
      <c r="X14" s="33">
        <v>1E-3</v>
      </c>
      <c r="Y14" s="33" t="s">
        <v>30</v>
      </c>
      <c r="Z14" s="33" t="s">
        <v>69</v>
      </c>
      <c r="AA14" s="33" t="s">
        <v>70</v>
      </c>
      <c r="AB14" s="33">
        <v>2</v>
      </c>
      <c r="AC14" s="33" t="s">
        <v>71</v>
      </c>
      <c r="AD14" s="33">
        <v>354</v>
      </c>
      <c r="AE14" s="33" t="s">
        <v>72</v>
      </c>
      <c r="AF14" s="33"/>
    </row>
    <row r="15" spans="1:32" ht="15" customHeight="1" x14ac:dyDescent="0.25">
      <c r="A15" s="33" t="s">
        <v>291</v>
      </c>
      <c r="B15" s="33" t="s">
        <v>49</v>
      </c>
      <c r="C15" s="34">
        <v>2.9000000000000001E-2</v>
      </c>
      <c r="D15" s="33" t="s">
        <v>236</v>
      </c>
      <c r="E15" s="33" t="s">
        <v>67</v>
      </c>
      <c r="F15" s="33">
        <v>15</v>
      </c>
      <c r="G15" s="33" t="s">
        <v>284</v>
      </c>
      <c r="H15" s="33" t="s">
        <v>285</v>
      </c>
      <c r="I15" s="33" t="s">
        <v>286</v>
      </c>
      <c r="J15" s="33" t="s">
        <v>30</v>
      </c>
      <c r="K15" s="33" t="s">
        <v>31</v>
      </c>
      <c r="L15" s="33">
        <v>30</v>
      </c>
      <c r="M15" s="33" t="s">
        <v>186</v>
      </c>
      <c r="N15" s="33" t="s">
        <v>50</v>
      </c>
      <c r="O15" s="33" t="s">
        <v>34</v>
      </c>
      <c r="P15" s="33" t="s">
        <v>189</v>
      </c>
      <c r="Q15" s="33" t="s">
        <v>51</v>
      </c>
      <c r="R15" s="33" t="s">
        <v>37</v>
      </c>
      <c r="S15" s="33" t="s">
        <v>38</v>
      </c>
      <c r="T15" s="33">
        <v>6</v>
      </c>
      <c r="U15" s="33">
        <v>5</v>
      </c>
      <c r="V15" s="33" t="s">
        <v>287</v>
      </c>
      <c r="W15" s="33" t="s">
        <v>40</v>
      </c>
      <c r="X15" s="33">
        <v>0.01</v>
      </c>
      <c r="Y15" s="33" t="s">
        <v>40</v>
      </c>
      <c r="Z15" s="33" t="s">
        <v>288</v>
      </c>
      <c r="AA15" s="33" t="s">
        <v>289</v>
      </c>
      <c r="AB15" s="33">
        <v>4</v>
      </c>
      <c r="AC15" s="33" t="s">
        <v>290</v>
      </c>
      <c r="AD15" s="33">
        <v>309</v>
      </c>
      <c r="AE15" s="33" t="s">
        <v>72</v>
      </c>
      <c r="AF15" s="33"/>
    </row>
    <row r="16" spans="1:32" ht="15" customHeight="1" x14ac:dyDescent="0.25">
      <c r="A16" s="33" t="s">
        <v>575</v>
      </c>
      <c r="B16" s="33" t="s">
        <v>49</v>
      </c>
      <c r="C16" s="34"/>
      <c r="D16" s="33" t="s">
        <v>238</v>
      </c>
      <c r="E16" s="33"/>
      <c r="F16" s="33">
        <v>5</v>
      </c>
      <c r="G16" s="33" t="s">
        <v>29</v>
      </c>
      <c r="H16" s="33"/>
      <c r="I16" s="33"/>
      <c r="J16" s="33" t="s">
        <v>40</v>
      </c>
      <c r="K16" s="33" t="s">
        <v>83</v>
      </c>
      <c r="L16" s="33">
        <v>30</v>
      </c>
      <c r="M16" s="33" t="s">
        <v>186</v>
      </c>
      <c r="N16" s="33" t="s">
        <v>50</v>
      </c>
      <c r="O16" s="33" t="s">
        <v>120</v>
      </c>
      <c r="P16" s="33" t="s">
        <v>99</v>
      </c>
      <c r="Q16" s="33" t="s">
        <v>51</v>
      </c>
      <c r="R16" s="33" t="s">
        <v>37</v>
      </c>
      <c r="S16" s="33" t="s">
        <v>160</v>
      </c>
      <c r="T16" s="33"/>
      <c r="U16" s="33">
        <v>5</v>
      </c>
      <c r="V16" s="33"/>
      <c r="W16" s="33" t="s">
        <v>40</v>
      </c>
      <c r="X16" s="33">
        <v>0.01</v>
      </c>
      <c r="Y16" s="33" t="s">
        <v>40</v>
      </c>
      <c r="Z16" s="33" t="s">
        <v>187</v>
      </c>
      <c r="AA16" s="33" t="s">
        <v>183</v>
      </c>
      <c r="AB16" s="33">
        <v>5</v>
      </c>
      <c r="AC16" s="33" t="s">
        <v>79</v>
      </c>
      <c r="AD16" s="33">
        <v>1000</v>
      </c>
      <c r="AE16" s="33" t="s">
        <v>188</v>
      </c>
      <c r="AF16" s="33"/>
    </row>
    <row r="17" spans="1:32" ht="15" customHeight="1" x14ac:dyDescent="0.25">
      <c r="A17" s="33" t="s">
        <v>576</v>
      </c>
      <c r="B17" s="33" t="s">
        <v>49</v>
      </c>
      <c r="C17" s="34">
        <v>4.2999999999999997E-2</v>
      </c>
      <c r="D17" s="33" t="s">
        <v>236</v>
      </c>
      <c r="E17" s="33" t="s">
        <v>75</v>
      </c>
      <c r="F17" s="33">
        <v>10</v>
      </c>
      <c r="G17" s="33" t="s">
        <v>29</v>
      </c>
      <c r="H17" s="33"/>
      <c r="I17" s="33"/>
      <c r="J17" s="33" t="s">
        <v>40</v>
      </c>
      <c r="K17" s="33" t="s">
        <v>31</v>
      </c>
      <c r="L17" s="33">
        <v>900</v>
      </c>
      <c r="M17" s="33"/>
      <c r="N17" s="33" t="s">
        <v>50</v>
      </c>
      <c r="O17" s="33" t="s">
        <v>34</v>
      </c>
      <c r="P17" s="33" t="s">
        <v>35</v>
      </c>
      <c r="Q17" s="33" t="s">
        <v>51</v>
      </c>
      <c r="R17" s="33" t="s">
        <v>37</v>
      </c>
      <c r="S17" s="33" t="s">
        <v>38</v>
      </c>
      <c r="T17" s="33">
        <v>0</v>
      </c>
      <c r="U17" s="33"/>
      <c r="V17" s="33" t="s">
        <v>39</v>
      </c>
      <c r="W17" s="33" t="s">
        <v>40</v>
      </c>
      <c r="X17" s="33">
        <v>5.0000000000000001E-3</v>
      </c>
      <c r="Y17" s="33" t="s">
        <v>30</v>
      </c>
      <c r="Z17" s="33" t="s">
        <v>463</v>
      </c>
      <c r="AA17" s="33" t="s">
        <v>469</v>
      </c>
      <c r="AB17" s="33">
        <v>0.5</v>
      </c>
      <c r="AC17" s="33" t="s">
        <v>470</v>
      </c>
      <c r="AD17" s="33" t="s">
        <v>466</v>
      </c>
      <c r="AE17" s="33" t="s">
        <v>459</v>
      </c>
      <c r="AF17" s="33"/>
    </row>
    <row r="18" spans="1:32" ht="15" customHeight="1" x14ac:dyDescent="0.25">
      <c r="A18" s="33" t="s">
        <v>512</v>
      </c>
      <c r="B18" s="33" t="s">
        <v>49</v>
      </c>
      <c r="C18" s="34">
        <v>3.3000000000000002E-2</v>
      </c>
      <c r="D18" s="33" t="s">
        <v>236</v>
      </c>
      <c r="E18" s="33" t="s">
        <v>75</v>
      </c>
      <c r="F18" s="33">
        <v>10</v>
      </c>
      <c r="G18" s="33" t="s">
        <v>327</v>
      </c>
      <c r="H18" s="33"/>
      <c r="I18" s="33"/>
      <c r="J18" s="33" t="s">
        <v>40</v>
      </c>
      <c r="K18" s="33" t="s">
        <v>31</v>
      </c>
      <c r="L18" s="33">
        <v>330</v>
      </c>
      <c r="M18" s="33" t="s">
        <v>513</v>
      </c>
      <c r="N18" s="33" t="s">
        <v>50</v>
      </c>
      <c r="O18" s="33" t="s">
        <v>34</v>
      </c>
      <c r="P18" s="33" t="s">
        <v>35</v>
      </c>
      <c r="Q18" s="33" t="s">
        <v>51</v>
      </c>
      <c r="R18" s="33" t="s">
        <v>37</v>
      </c>
      <c r="S18" s="33" t="s">
        <v>514</v>
      </c>
      <c r="T18" s="33">
        <v>0</v>
      </c>
      <c r="U18" s="33"/>
      <c r="V18" s="33" t="s">
        <v>39</v>
      </c>
      <c r="W18" s="33" t="s">
        <v>40</v>
      </c>
      <c r="X18" s="33">
        <v>3.0000000000000001E-3</v>
      </c>
      <c r="Y18" s="33" t="s">
        <v>30</v>
      </c>
      <c r="Z18" s="33" t="s">
        <v>197</v>
      </c>
      <c r="AA18" s="33" t="s">
        <v>515</v>
      </c>
      <c r="AB18" s="33">
        <v>2</v>
      </c>
      <c r="AC18" s="33" t="s">
        <v>516</v>
      </c>
      <c r="AD18" s="33">
        <v>523</v>
      </c>
      <c r="AE18" s="33" t="s">
        <v>72</v>
      </c>
      <c r="AF18" s="33"/>
    </row>
    <row r="19" spans="1:32" ht="15" customHeight="1" x14ac:dyDescent="0.25">
      <c r="A19" s="33" t="s">
        <v>442</v>
      </c>
      <c r="B19" s="33" t="s">
        <v>49</v>
      </c>
      <c r="C19" s="34">
        <v>3.9800000000000002E-2</v>
      </c>
      <c r="D19" s="33" t="s">
        <v>236</v>
      </c>
      <c r="E19" s="33" t="s">
        <v>75</v>
      </c>
      <c r="F19" s="33">
        <v>10</v>
      </c>
      <c r="G19" s="33" t="s">
        <v>29</v>
      </c>
      <c r="H19" s="33"/>
      <c r="I19" s="33"/>
      <c r="J19" s="33" t="s">
        <v>30</v>
      </c>
      <c r="K19" s="33" t="s">
        <v>31</v>
      </c>
      <c r="L19" s="33">
        <v>900</v>
      </c>
      <c r="M19" s="33" t="s">
        <v>119</v>
      </c>
      <c r="N19" s="33" t="s">
        <v>50</v>
      </c>
      <c r="O19" s="33" t="s">
        <v>34</v>
      </c>
      <c r="P19" s="33" t="s">
        <v>35</v>
      </c>
      <c r="Q19" s="33" t="s">
        <v>51</v>
      </c>
      <c r="R19" s="33" t="s">
        <v>37</v>
      </c>
      <c r="S19" s="33" t="s">
        <v>38</v>
      </c>
      <c r="T19" s="33">
        <v>6</v>
      </c>
      <c r="U19" s="33"/>
      <c r="V19" s="33" t="s">
        <v>39</v>
      </c>
      <c r="W19" s="33" t="s">
        <v>40</v>
      </c>
      <c r="X19" s="33">
        <v>5.0000000000000001E-3</v>
      </c>
      <c r="Y19" s="33" t="s">
        <v>30</v>
      </c>
      <c r="Z19" s="33" t="s">
        <v>443</v>
      </c>
      <c r="AA19" s="33" t="s">
        <v>444</v>
      </c>
      <c r="AB19" s="33">
        <v>5</v>
      </c>
      <c r="AC19" s="33" t="s">
        <v>158</v>
      </c>
      <c r="AD19" s="33">
        <v>450</v>
      </c>
      <c r="AE19" s="33" t="s">
        <v>72</v>
      </c>
      <c r="AF19" s="33"/>
    </row>
    <row r="20" spans="1:32" ht="15" customHeight="1" x14ac:dyDescent="0.25">
      <c r="A20" s="33" t="s">
        <v>45</v>
      </c>
      <c r="B20" s="33" t="s">
        <v>49</v>
      </c>
      <c r="C20" s="34">
        <v>4.1000000000000002E-2</v>
      </c>
      <c r="D20" s="33" t="s">
        <v>236</v>
      </c>
      <c r="E20" s="33" t="s">
        <v>28</v>
      </c>
      <c r="F20" s="33">
        <v>5</v>
      </c>
      <c r="G20" s="33" t="s">
        <v>29</v>
      </c>
      <c r="H20" s="33"/>
      <c r="I20" s="33"/>
      <c r="J20" s="33" t="s">
        <v>30</v>
      </c>
      <c r="K20" s="33" t="s">
        <v>31</v>
      </c>
      <c r="L20" s="33">
        <v>180</v>
      </c>
      <c r="M20" s="33" t="s">
        <v>32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0.1</v>
      </c>
      <c r="U20" s="33"/>
      <c r="V20" s="33" t="s">
        <v>39</v>
      </c>
      <c r="W20" s="33" t="s">
        <v>40</v>
      </c>
      <c r="X20" s="33">
        <v>0.01</v>
      </c>
      <c r="Y20" s="33" t="s">
        <v>30</v>
      </c>
      <c r="Z20" s="33" t="s">
        <v>52</v>
      </c>
      <c r="AA20" s="33" t="s">
        <v>53</v>
      </c>
      <c r="AB20" s="33">
        <v>2</v>
      </c>
      <c r="AC20" s="33" t="s">
        <v>43</v>
      </c>
      <c r="AD20" s="33">
        <v>850</v>
      </c>
      <c r="AE20" s="33" t="s">
        <v>44</v>
      </c>
      <c r="AF20" s="33"/>
    </row>
    <row r="21" spans="1:32" ht="15" customHeight="1" x14ac:dyDescent="0.25">
      <c r="A21" s="33" t="s">
        <v>577</v>
      </c>
      <c r="B21" s="33" t="s">
        <v>49</v>
      </c>
      <c r="C21" s="34">
        <v>2.3E-2</v>
      </c>
      <c r="D21" s="33" t="s">
        <v>236</v>
      </c>
      <c r="E21" s="33"/>
      <c r="F21" s="33">
        <v>10</v>
      </c>
      <c r="G21" s="33" t="s">
        <v>310</v>
      </c>
      <c r="H21" s="33" t="s">
        <v>378</v>
      </c>
      <c r="I21" s="33" t="s">
        <v>378</v>
      </c>
      <c r="J21" s="33" t="s">
        <v>40</v>
      </c>
      <c r="K21" s="33" t="s">
        <v>379</v>
      </c>
      <c r="L21" s="33">
        <v>60</v>
      </c>
      <c r="M21" s="33" t="s">
        <v>380</v>
      </c>
      <c r="N21" s="33" t="s">
        <v>50</v>
      </c>
      <c r="O21" s="33" t="s">
        <v>381</v>
      </c>
      <c r="P21" s="33" t="s">
        <v>35</v>
      </c>
      <c r="Q21" s="33" t="s">
        <v>382</v>
      </c>
      <c r="R21" s="33" t="s">
        <v>383</v>
      </c>
      <c r="S21" s="33" t="s">
        <v>38</v>
      </c>
      <c r="T21" s="33"/>
      <c r="U21" s="33"/>
      <c r="V21" s="33"/>
      <c r="W21" s="33" t="s">
        <v>384</v>
      </c>
      <c r="X21" s="33">
        <v>0.01</v>
      </c>
      <c r="Y21" s="33" t="s">
        <v>30</v>
      </c>
      <c r="Z21" s="33" t="s">
        <v>385</v>
      </c>
      <c r="AA21" s="33" t="s">
        <v>386</v>
      </c>
      <c r="AB21" s="33">
        <v>0.5</v>
      </c>
      <c r="AC21" s="33" t="s">
        <v>387</v>
      </c>
      <c r="AD21" s="33">
        <v>450</v>
      </c>
      <c r="AE21" s="33" t="s">
        <v>72</v>
      </c>
      <c r="AF21" s="33"/>
    </row>
    <row r="22" spans="1:32" ht="15" customHeight="1" x14ac:dyDescent="0.25">
      <c r="A22" s="33" t="s">
        <v>578</v>
      </c>
      <c r="B22" s="33" t="s">
        <v>49</v>
      </c>
      <c r="C22" s="34">
        <v>3.6879326338910612E-2</v>
      </c>
      <c r="D22" s="33" t="s">
        <v>236</v>
      </c>
      <c r="E22" s="33" t="s">
        <v>75</v>
      </c>
      <c r="F22" s="33">
        <v>10</v>
      </c>
      <c r="G22" s="33" t="s">
        <v>29</v>
      </c>
      <c r="H22" s="33"/>
      <c r="I22" s="33"/>
      <c r="J22" s="33" t="s">
        <v>30</v>
      </c>
      <c r="K22" s="33" t="s">
        <v>83</v>
      </c>
      <c r="L22" s="33">
        <v>60</v>
      </c>
      <c r="M22" s="33" t="s">
        <v>119</v>
      </c>
      <c r="N22" s="33" t="s">
        <v>50</v>
      </c>
      <c r="O22" s="33" t="s">
        <v>34</v>
      </c>
      <c r="P22" s="33" t="s">
        <v>35</v>
      </c>
      <c r="Q22" s="33" t="s">
        <v>51</v>
      </c>
      <c r="R22" s="33" t="s">
        <v>37</v>
      </c>
      <c r="S22" s="33" t="s">
        <v>38</v>
      </c>
      <c r="T22" s="33">
        <v>12</v>
      </c>
      <c r="U22" s="33"/>
      <c r="V22" s="33" t="s">
        <v>39</v>
      </c>
      <c r="W22" s="33" t="s">
        <v>40</v>
      </c>
      <c r="X22" s="33">
        <v>0.01</v>
      </c>
      <c r="Y22" s="33" t="s">
        <v>30</v>
      </c>
      <c r="Z22" s="33" t="s">
        <v>448</v>
      </c>
      <c r="AA22" s="33" t="s">
        <v>183</v>
      </c>
      <c r="AB22" s="33">
        <v>2</v>
      </c>
      <c r="AC22" s="33" t="s">
        <v>158</v>
      </c>
      <c r="AD22" s="33">
        <v>450</v>
      </c>
      <c r="AE22" s="33" t="s">
        <v>204</v>
      </c>
      <c r="AF22" s="33"/>
    </row>
    <row r="23" spans="1:32" ht="15" customHeight="1" x14ac:dyDescent="0.25">
      <c r="A23" s="33" t="s">
        <v>579</v>
      </c>
      <c r="B23" s="33" t="s">
        <v>49</v>
      </c>
      <c r="C23" s="34">
        <v>1.0999999999999999E-2</v>
      </c>
      <c r="D23" s="33" t="s">
        <v>236</v>
      </c>
      <c r="E23" s="33" t="s">
        <v>28</v>
      </c>
      <c r="F23" s="33">
        <v>10.021699999999999</v>
      </c>
      <c r="G23" s="33" t="s">
        <v>327</v>
      </c>
      <c r="H23" s="33" t="s">
        <v>328</v>
      </c>
      <c r="I23" s="33" t="s">
        <v>202</v>
      </c>
      <c r="J23" s="33" t="s">
        <v>30</v>
      </c>
      <c r="K23" s="33" t="s">
        <v>166</v>
      </c>
      <c r="L23" s="33">
        <v>60</v>
      </c>
      <c r="M23" s="33" t="s">
        <v>329</v>
      </c>
      <c r="N23" s="33" t="s">
        <v>50</v>
      </c>
      <c r="O23" s="33" t="s">
        <v>34</v>
      </c>
      <c r="P23" s="33" t="s">
        <v>35</v>
      </c>
      <c r="Q23" s="33" t="s">
        <v>36</v>
      </c>
      <c r="R23" s="33" t="s">
        <v>37</v>
      </c>
      <c r="S23" s="33" t="s">
        <v>38</v>
      </c>
      <c r="T23" s="33">
        <v>2</v>
      </c>
      <c r="U23" s="33">
        <v>1E-4</v>
      </c>
      <c r="V23" s="33" t="s">
        <v>330</v>
      </c>
      <c r="W23" s="33" t="s">
        <v>40</v>
      </c>
      <c r="X23" s="33">
        <v>0.01</v>
      </c>
      <c r="Y23" s="33" t="s">
        <v>40</v>
      </c>
      <c r="Z23" s="33" t="s">
        <v>331</v>
      </c>
      <c r="AA23" s="33" t="s">
        <v>332</v>
      </c>
      <c r="AB23" s="33">
        <v>1</v>
      </c>
      <c r="AC23" s="33" t="s">
        <v>333</v>
      </c>
      <c r="AD23" s="33">
        <v>300</v>
      </c>
      <c r="AE23" s="33" t="s">
        <v>72</v>
      </c>
      <c r="AF23" s="33"/>
    </row>
    <row r="24" spans="1:32" ht="15" customHeight="1" x14ac:dyDescent="0.25">
      <c r="A24" s="33" t="s">
        <v>580</v>
      </c>
      <c r="B24" s="33" t="s">
        <v>49</v>
      </c>
      <c r="C24" s="34">
        <v>6.9000000000000006E-2</v>
      </c>
      <c r="D24" s="33" t="s">
        <v>238</v>
      </c>
      <c r="E24" s="33" t="s">
        <v>28</v>
      </c>
      <c r="F24" s="33">
        <v>10</v>
      </c>
      <c r="G24" s="33" t="s">
        <v>29</v>
      </c>
      <c r="H24" s="33"/>
      <c r="I24" s="33"/>
      <c r="J24" s="33" t="s">
        <v>30</v>
      </c>
      <c r="K24" s="33" t="s">
        <v>31</v>
      </c>
      <c r="L24" s="33">
        <v>600</v>
      </c>
      <c r="M24" s="33" t="s">
        <v>84</v>
      </c>
      <c r="N24" s="33" t="s">
        <v>33</v>
      </c>
      <c r="O24" s="33" t="s">
        <v>34</v>
      </c>
      <c r="P24" s="33" t="s">
        <v>90</v>
      </c>
      <c r="Q24" s="33" t="s">
        <v>36</v>
      </c>
      <c r="R24" s="33" t="s">
        <v>37</v>
      </c>
      <c r="S24" s="33" t="s">
        <v>91</v>
      </c>
      <c r="T24" s="33">
        <v>0.6</v>
      </c>
      <c r="U24" s="33">
        <v>2.0099999999999998</v>
      </c>
      <c r="V24" s="33" t="s">
        <v>95</v>
      </c>
      <c r="W24" s="33" t="s">
        <v>40</v>
      </c>
      <c r="X24" s="33">
        <v>5.0000000000000001E-3</v>
      </c>
      <c r="Y24" s="33" t="s">
        <v>40</v>
      </c>
      <c r="Z24" s="33" t="s">
        <v>96</v>
      </c>
      <c r="AA24" s="33" t="s">
        <v>97</v>
      </c>
      <c r="AB24" s="33">
        <v>1</v>
      </c>
      <c r="AC24" s="33" t="s">
        <v>94</v>
      </c>
      <c r="AD24" s="33">
        <v>686</v>
      </c>
      <c r="AE24" s="33" t="s">
        <v>72</v>
      </c>
      <c r="AF24" s="33"/>
    </row>
    <row r="25" spans="1:32" ht="15" customHeight="1" x14ac:dyDescent="0.25">
      <c r="A25" s="33" t="s">
        <v>321</v>
      </c>
      <c r="B25" s="33" t="s">
        <v>49</v>
      </c>
      <c r="C25" s="34">
        <v>0.04</v>
      </c>
      <c r="D25" s="33" t="s">
        <v>236</v>
      </c>
      <c r="E25" s="33" t="s">
        <v>75</v>
      </c>
      <c r="F25" s="33">
        <v>10</v>
      </c>
      <c r="G25" s="33" t="s">
        <v>29</v>
      </c>
      <c r="H25" s="33"/>
      <c r="I25" s="33"/>
      <c r="J25" s="33" t="s">
        <v>40</v>
      </c>
      <c r="K25" s="33" t="s">
        <v>166</v>
      </c>
      <c r="L25" s="33">
        <v>900</v>
      </c>
      <c r="M25" s="33" t="s">
        <v>119</v>
      </c>
      <c r="N25" s="33" t="s">
        <v>50</v>
      </c>
      <c r="O25" s="33" t="s">
        <v>34</v>
      </c>
      <c r="P25" s="33" t="s">
        <v>90</v>
      </c>
      <c r="Q25" s="33" t="s">
        <v>51</v>
      </c>
      <c r="R25" s="33" t="s">
        <v>37</v>
      </c>
      <c r="S25" s="33" t="s">
        <v>38</v>
      </c>
      <c r="T25" s="33">
        <v>6</v>
      </c>
      <c r="U25" s="33">
        <v>10</v>
      </c>
      <c r="V25" s="33" t="s">
        <v>266</v>
      </c>
      <c r="W25" s="33" t="s">
        <v>40</v>
      </c>
      <c r="X25" s="33">
        <v>5.0000000000000001E-3</v>
      </c>
      <c r="Y25" s="33" t="s">
        <v>40</v>
      </c>
      <c r="Z25" s="33" t="s">
        <v>319</v>
      </c>
      <c r="AA25" s="33" t="s">
        <v>183</v>
      </c>
      <c r="AB25" s="33">
        <v>5</v>
      </c>
      <c r="AC25" s="33" t="s">
        <v>320</v>
      </c>
      <c r="AD25" s="33">
        <v>500</v>
      </c>
      <c r="AE25" s="33"/>
      <c r="AF25" s="33"/>
    </row>
    <row r="26" spans="1:32" ht="15" customHeight="1" x14ac:dyDescent="0.25">
      <c r="A26" s="33" t="s">
        <v>581</v>
      </c>
      <c r="B26" s="33" t="s">
        <v>49</v>
      </c>
      <c r="C26" s="34">
        <v>3.2000000000000001E-2</v>
      </c>
      <c r="D26" s="33" t="s">
        <v>236</v>
      </c>
      <c r="E26" s="33" t="s">
        <v>75</v>
      </c>
      <c r="F26" s="33">
        <v>10</v>
      </c>
      <c r="G26" s="33" t="s">
        <v>29</v>
      </c>
      <c r="H26" s="33" t="s">
        <v>296</v>
      </c>
      <c r="I26" s="33"/>
      <c r="J26" s="33" t="s">
        <v>40</v>
      </c>
      <c r="K26" s="33" t="s">
        <v>31</v>
      </c>
      <c r="L26" s="33">
        <v>1500</v>
      </c>
      <c r="M26" s="33" t="s">
        <v>119</v>
      </c>
      <c r="N26" s="33" t="s">
        <v>33</v>
      </c>
      <c r="O26" s="33" t="s">
        <v>34</v>
      </c>
      <c r="P26" s="33" t="s">
        <v>35</v>
      </c>
      <c r="Q26" s="33" t="s">
        <v>36</v>
      </c>
      <c r="R26" s="33" t="s">
        <v>37</v>
      </c>
      <c r="S26" s="33" t="s">
        <v>38</v>
      </c>
      <c r="T26" s="33">
        <v>0</v>
      </c>
      <c r="U26" s="33"/>
      <c r="V26" s="33" t="s">
        <v>297</v>
      </c>
      <c r="W26" s="33" t="s">
        <v>40</v>
      </c>
      <c r="X26" s="33">
        <v>0.01</v>
      </c>
      <c r="Y26" s="33" t="s">
        <v>30</v>
      </c>
      <c r="Z26" s="33" t="s">
        <v>298</v>
      </c>
      <c r="AA26" s="33" t="s">
        <v>299</v>
      </c>
      <c r="AB26" s="33">
        <v>2</v>
      </c>
      <c r="AC26" s="33" t="s">
        <v>71</v>
      </c>
      <c r="AD26" s="33">
        <v>207</v>
      </c>
      <c r="AE26" s="33" t="s">
        <v>72</v>
      </c>
      <c r="AF26" s="33"/>
    </row>
    <row r="27" spans="1:32" ht="15" customHeight="1" x14ac:dyDescent="0.25">
      <c r="A27" s="33" t="s">
        <v>582</v>
      </c>
      <c r="B27" s="33" t="s">
        <v>49</v>
      </c>
      <c r="C27" s="34">
        <v>0.03</v>
      </c>
      <c r="D27" s="33" t="s">
        <v>236</v>
      </c>
      <c r="E27" s="33" t="s">
        <v>75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120</v>
      </c>
      <c r="M27" s="33" t="s">
        <v>119</v>
      </c>
      <c r="N27" s="33" t="s">
        <v>33</v>
      </c>
      <c r="O27" s="33" t="s">
        <v>34</v>
      </c>
      <c r="P27" s="33" t="s">
        <v>35</v>
      </c>
      <c r="Q27" s="33" t="s">
        <v>36</v>
      </c>
      <c r="R27" s="33" t="s">
        <v>37</v>
      </c>
      <c r="S27" s="33" t="s">
        <v>38</v>
      </c>
      <c r="T27" s="33">
        <v>-0.3</v>
      </c>
      <c r="U27" s="33"/>
      <c r="V27" s="33" t="s">
        <v>39</v>
      </c>
      <c r="W27" s="33" t="s">
        <v>40</v>
      </c>
      <c r="X27" s="33">
        <v>3.0000000000000001E-3</v>
      </c>
      <c r="Y27" s="33" t="s">
        <v>30</v>
      </c>
      <c r="Z27" s="33" t="s">
        <v>503</v>
      </c>
      <c r="AA27" s="33" t="s">
        <v>504</v>
      </c>
      <c r="AB27" s="33">
        <v>2</v>
      </c>
      <c r="AC27" s="33" t="s">
        <v>505</v>
      </c>
      <c r="AD27" s="33">
        <v>350</v>
      </c>
      <c r="AE27" s="33" t="s">
        <v>72</v>
      </c>
      <c r="AF27" s="33"/>
    </row>
    <row r="28" spans="1:32" ht="15" customHeight="1" x14ac:dyDescent="0.25">
      <c r="A28" s="33" t="s">
        <v>583</v>
      </c>
      <c r="B28" s="33" t="s">
        <v>49</v>
      </c>
      <c r="C28" s="34">
        <v>3.3000000000000002E-2</v>
      </c>
      <c r="D28" s="33" t="s">
        <v>236</v>
      </c>
      <c r="E28" s="33" t="s">
        <v>28</v>
      </c>
      <c r="F28" s="33">
        <v>10</v>
      </c>
      <c r="G28" s="33" t="s">
        <v>29</v>
      </c>
      <c r="H28" s="33"/>
      <c r="I28" s="33"/>
      <c r="J28" s="33" t="s">
        <v>30</v>
      </c>
      <c r="K28" s="33" t="s">
        <v>31</v>
      </c>
      <c r="L28" s="33">
        <v>60</v>
      </c>
      <c r="M28" s="33" t="s">
        <v>32</v>
      </c>
      <c r="N28" s="33" t="s">
        <v>50</v>
      </c>
      <c r="O28" s="33" t="s">
        <v>34</v>
      </c>
      <c r="P28" s="33" t="s">
        <v>35</v>
      </c>
      <c r="Q28" s="33" t="s">
        <v>51</v>
      </c>
      <c r="R28" s="33" t="s">
        <v>37</v>
      </c>
      <c r="S28" s="33" t="s">
        <v>38</v>
      </c>
      <c r="T28" s="33"/>
      <c r="U28" s="33"/>
      <c r="V28" s="33"/>
      <c r="W28" s="33" t="s">
        <v>40</v>
      </c>
      <c r="X28" s="33">
        <v>0.01</v>
      </c>
      <c r="Y28" s="33" t="s">
        <v>30</v>
      </c>
      <c r="Z28" s="33">
        <v>6495</v>
      </c>
      <c r="AA28" s="33" t="s">
        <v>164</v>
      </c>
      <c r="AB28" s="33">
        <v>2</v>
      </c>
      <c r="AC28" s="33" t="s">
        <v>158</v>
      </c>
      <c r="AD28" s="33">
        <v>723</v>
      </c>
      <c r="AE28" s="33" t="s">
        <v>44</v>
      </c>
      <c r="AF28" s="33"/>
    </row>
    <row r="29" spans="1:32" ht="15" customHeight="1" x14ac:dyDescent="0.25">
      <c r="A29" s="33" t="s">
        <v>584</v>
      </c>
      <c r="B29" s="33" t="s">
        <v>49</v>
      </c>
      <c r="C29" s="34">
        <v>3.7999999999999999E-2</v>
      </c>
      <c r="D29" s="33" t="s">
        <v>236</v>
      </c>
      <c r="E29" s="33" t="s">
        <v>67</v>
      </c>
      <c r="F29" s="33">
        <v>10</v>
      </c>
      <c r="G29" s="33" t="s">
        <v>29</v>
      </c>
      <c r="H29" s="33"/>
      <c r="I29" s="33"/>
      <c r="J29" s="33" t="s">
        <v>30</v>
      </c>
      <c r="K29" s="33" t="s">
        <v>31</v>
      </c>
      <c r="L29" s="33">
        <v>60</v>
      </c>
      <c r="M29" s="33" t="s">
        <v>119</v>
      </c>
      <c r="N29" s="33" t="s">
        <v>50</v>
      </c>
      <c r="O29" s="33" t="s">
        <v>34</v>
      </c>
      <c r="P29" s="33" t="s">
        <v>35</v>
      </c>
      <c r="Q29" s="33" t="s">
        <v>51</v>
      </c>
      <c r="R29" s="33" t="s">
        <v>37</v>
      </c>
      <c r="S29" s="33" t="s">
        <v>38</v>
      </c>
      <c r="T29" s="33"/>
      <c r="U29" s="33"/>
      <c r="V29" s="33" t="s">
        <v>39</v>
      </c>
      <c r="W29" s="33" t="s">
        <v>40</v>
      </c>
      <c r="X29" s="33">
        <v>0.01</v>
      </c>
      <c r="Y29" s="33" t="s">
        <v>30</v>
      </c>
      <c r="Z29" s="33" t="s">
        <v>324</v>
      </c>
      <c r="AA29" s="33" t="s">
        <v>325</v>
      </c>
      <c r="AB29" s="33">
        <v>5</v>
      </c>
      <c r="AC29" s="33" t="s">
        <v>180</v>
      </c>
      <c r="AD29" s="33">
        <v>750</v>
      </c>
      <c r="AE29" s="33" t="s">
        <v>250</v>
      </c>
      <c r="AF29" s="33"/>
    </row>
    <row r="30" spans="1:32" ht="15" customHeight="1" x14ac:dyDescent="0.25">
      <c r="A30" s="33" t="s">
        <v>585</v>
      </c>
      <c r="B30" s="33" t="s">
        <v>49</v>
      </c>
      <c r="C30" s="34">
        <v>4.8000000000000001E-2</v>
      </c>
      <c r="D30" s="33" t="s">
        <v>236</v>
      </c>
      <c r="E30" s="33" t="s">
        <v>75</v>
      </c>
      <c r="F30" s="33">
        <v>10</v>
      </c>
      <c r="G30" s="33" t="s">
        <v>29</v>
      </c>
      <c r="H30" s="33"/>
      <c r="I30" s="33"/>
      <c r="J30" s="33" t="s">
        <v>30</v>
      </c>
      <c r="K30" s="33" t="s">
        <v>31</v>
      </c>
      <c r="L30" s="33">
        <v>120</v>
      </c>
      <c r="M30" s="33" t="s">
        <v>32</v>
      </c>
      <c r="N30" s="33" t="s">
        <v>50</v>
      </c>
      <c r="O30" s="33" t="s">
        <v>34</v>
      </c>
      <c r="P30" s="33" t="s">
        <v>35</v>
      </c>
      <c r="Q30" s="33" t="s">
        <v>51</v>
      </c>
      <c r="R30" s="33" t="s">
        <v>37</v>
      </c>
      <c r="S30" s="33" t="s">
        <v>38</v>
      </c>
      <c r="T30" s="33">
        <v>0.1</v>
      </c>
      <c r="U30" s="33"/>
      <c r="V30" s="33"/>
      <c r="W30" s="33" t="s">
        <v>40</v>
      </c>
      <c r="X30" s="33">
        <v>3.0000000000000001E-3</v>
      </c>
      <c r="Y30" s="33" t="s">
        <v>30</v>
      </c>
      <c r="Z30" s="33" t="s">
        <v>182</v>
      </c>
      <c r="AA30" s="33" t="s">
        <v>183</v>
      </c>
      <c r="AB30" s="33">
        <v>2.5</v>
      </c>
      <c r="AC30" s="33" t="s">
        <v>180</v>
      </c>
      <c r="AD30" s="33">
        <v>370</v>
      </c>
      <c r="AE30" s="33" t="s">
        <v>72</v>
      </c>
      <c r="AF30" s="33"/>
    </row>
    <row r="31" spans="1:32" ht="15" customHeight="1" x14ac:dyDescent="0.25">
      <c r="A31" s="33" t="s">
        <v>586</v>
      </c>
      <c r="B31" s="33" t="s">
        <v>49</v>
      </c>
      <c r="C31" s="33">
        <v>3.5000000000000003E-2</v>
      </c>
      <c r="D31" s="33" t="s">
        <v>236</v>
      </c>
      <c r="E31" s="33" t="s">
        <v>75</v>
      </c>
      <c r="F31" s="33">
        <v>10</v>
      </c>
      <c r="G31" s="33" t="s">
        <v>29</v>
      </c>
      <c r="H31" s="33"/>
      <c r="I31" s="33"/>
      <c r="J31" s="33" t="s">
        <v>30</v>
      </c>
      <c r="K31" s="33" t="s">
        <v>31</v>
      </c>
      <c r="L31" s="33">
        <v>1200</v>
      </c>
      <c r="M31" s="33" t="s">
        <v>119</v>
      </c>
      <c r="N31" s="33" t="s">
        <v>33</v>
      </c>
      <c r="O31" s="33" t="s">
        <v>120</v>
      </c>
      <c r="P31" s="33" t="s">
        <v>99</v>
      </c>
      <c r="Q31" s="33" t="s">
        <v>36</v>
      </c>
      <c r="R31" s="33" t="s">
        <v>37</v>
      </c>
      <c r="S31" s="33" t="s">
        <v>38</v>
      </c>
      <c r="T31" s="33" t="s">
        <v>128</v>
      </c>
      <c r="U31" s="33" t="s">
        <v>133</v>
      </c>
      <c r="V31" s="33" t="s">
        <v>122</v>
      </c>
      <c r="W31" s="33" t="s">
        <v>40</v>
      </c>
      <c r="X31" s="33" t="s">
        <v>130</v>
      </c>
      <c r="Y31" s="33" t="s">
        <v>40</v>
      </c>
      <c r="Z31" s="33" t="s">
        <v>124</v>
      </c>
      <c r="AA31" s="33" t="s">
        <v>125</v>
      </c>
      <c r="AB31" s="33" t="s">
        <v>126</v>
      </c>
      <c r="AC31" s="33" t="s">
        <v>127</v>
      </c>
      <c r="AD31" s="33">
        <v>350</v>
      </c>
      <c r="AE31" s="33" t="s">
        <v>72</v>
      </c>
      <c r="AF31" s="33" t="s">
        <v>134</v>
      </c>
    </row>
    <row r="32" spans="1:32" ht="15" customHeight="1" x14ac:dyDescent="0.25">
      <c r="A32" s="33" t="s">
        <v>586</v>
      </c>
      <c r="B32" s="33" t="s">
        <v>49</v>
      </c>
      <c r="C32" s="33">
        <v>4.4999999999999998E-2</v>
      </c>
      <c r="D32" s="33" t="s">
        <v>236</v>
      </c>
      <c r="E32" s="33" t="s">
        <v>75</v>
      </c>
      <c r="F32" s="33">
        <v>10</v>
      </c>
      <c r="G32" s="33" t="s">
        <v>29</v>
      </c>
      <c r="H32" s="33"/>
      <c r="I32" s="33"/>
      <c r="J32" s="33" t="s">
        <v>30</v>
      </c>
      <c r="K32" s="33" t="s">
        <v>31</v>
      </c>
      <c r="L32" s="33">
        <v>1200</v>
      </c>
      <c r="M32" s="33" t="s">
        <v>119</v>
      </c>
      <c r="N32" s="33" t="s">
        <v>50</v>
      </c>
      <c r="O32" s="33" t="s">
        <v>34</v>
      </c>
      <c r="P32" s="33" t="s">
        <v>90</v>
      </c>
      <c r="Q32" s="33" t="s">
        <v>51</v>
      </c>
      <c r="R32" s="33" t="s">
        <v>37</v>
      </c>
      <c r="S32" s="33" t="s">
        <v>38</v>
      </c>
      <c r="T32" s="33" t="s">
        <v>139</v>
      </c>
      <c r="U32" s="33" t="s">
        <v>146</v>
      </c>
      <c r="V32" s="33" t="s">
        <v>141</v>
      </c>
      <c r="W32" s="33" t="s">
        <v>40</v>
      </c>
      <c r="X32" s="33" t="s">
        <v>130</v>
      </c>
      <c r="Y32" s="33" t="s">
        <v>40</v>
      </c>
      <c r="Z32" s="33" t="s">
        <v>142</v>
      </c>
      <c r="AA32" s="33" t="s">
        <v>143</v>
      </c>
      <c r="AB32" s="33">
        <v>2</v>
      </c>
      <c r="AC32" s="33" t="s">
        <v>144</v>
      </c>
      <c r="AD32" s="33">
        <v>440</v>
      </c>
      <c r="AE32" s="33" t="s">
        <v>72</v>
      </c>
      <c r="AF32" s="33"/>
    </row>
    <row r="33" spans="1:32" ht="15" customHeight="1" x14ac:dyDescent="0.25">
      <c r="A33" s="33" t="s">
        <v>587</v>
      </c>
      <c r="B33" s="33" t="s">
        <v>49</v>
      </c>
      <c r="C33" s="34">
        <v>4.2000000000000003E-2</v>
      </c>
      <c r="D33" s="33" t="s">
        <v>236</v>
      </c>
      <c r="E33" s="33" t="s">
        <v>67</v>
      </c>
      <c r="F33" s="33">
        <v>10</v>
      </c>
      <c r="G33" s="33" t="s">
        <v>29</v>
      </c>
      <c r="H33" s="33"/>
      <c r="I33" s="33"/>
      <c r="J33" s="33" t="s">
        <v>30</v>
      </c>
      <c r="K33" s="33" t="s">
        <v>83</v>
      </c>
      <c r="L33" s="33">
        <v>60</v>
      </c>
      <c r="M33" s="33" t="s">
        <v>302</v>
      </c>
      <c r="N33" s="33" t="s">
        <v>50</v>
      </c>
      <c r="O33" s="33" t="s">
        <v>34</v>
      </c>
      <c r="P33" s="33" t="s">
        <v>35</v>
      </c>
      <c r="Q33" s="33" t="s">
        <v>51</v>
      </c>
      <c r="R33" s="33" t="s">
        <v>37</v>
      </c>
      <c r="S33" s="33" t="s">
        <v>38</v>
      </c>
      <c r="T33" s="33">
        <v>6</v>
      </c>
      <c r="U33" s="33"/>
      <c r="V33" s="33"/>
      <c r="W33" s="33" t="s">
        <v>40</v>
      </c>
      <c r="X33" s="33">
        <v>0.01</v>
      </c>
      <c r="Y33" s="33" t="s">
        <v>30</v>
      </c>
      <c r="Z33" s="33" t="s">
        <v>303</v>
      </c>
      <c r="AA33" s="33"/>
      <c r="AB33" s="33">
        <v>2</v>
      </c>
      <c r="AC33" s="33"/>
      <c r="AD33" s="33">
        <v>650</v>
      </c>
      <c r="AE33" s="33" t="s">
        <v>72</v>
      </c>
      <c r="AF33" s="33"/>
    </row>
    <row r="34" spans="1:32" ht="15" customHeight="1" x14ac:dyDescent="0.25">
      <c r="A34" s="33" t="s">
        <v>375</v>
      </c>
      <c r="B34" s="33" t="s">
        <v>49</v>
      </c>
      <c r="C34" s="34">
        <v>4.2000000000000003E-2</v>
      </c>
      <c r="D34" s="33" t="s">
        <v>236</v>
      </c>
      <c r="E34" s="33" t="s">
        <v>75</v>
      </c>
      <c r="F34" s="33">
        <v>10</v>
      </c>
      <c r="G34" s="33" t="s">
        <v>29</v>
      </c>
      <c r="H34" s="33"/>
      <c r="I34" s="33"/>
      <c r="J34" s="33" t="s">
        <v>40</v>
      </c>
      <c r="K34" s="33" t="s">
        <v>166</v>
      </c>
      <c r="L34" s="33">
        <v>1080</v>
      </c>
      <c r="M34" s="33" t="s">
        <v>119</v>
      </c>
      <c r="N34" s="33" t="s">
        <v>50</v>
      </c>
      <c r="O34" s="33" t="s">
        <v>34</v>
      </c>
      <c r="P34" s="33" t="s">
        <v>35</v>
      </c>
      <c r="Q34" s="33" t="s">
        <v>51</v>
      </c>
      <c r="R34" s="33" t="s">
        <v>37</v>
      </c>
      <c r="S34" s="33" t="s">
        <v>38</v>
      </c>
      <c r="T34" s="33"/>
      <c r="U34" s="33"/>
      <c r="V34" s="33" t="s">
        <v>39</v>
      </c>
      <c r="W34" s="33" t="s">
        <v>40</v>
      </c>
      <c r="X34" s="33">
        <v>5.0000000000000001E-3</v>
      </c>
      <c r="Y34" s="33" t="s">
        <v>30</v>
      </c>
      <c r="Z34" s="33" t="s">
        <v>373</v>
      </c>
      <c r="AA34" s="33" t="s">
        <v>374</v>
      </c>
      <c r="AB34" s="33">
        <v>2</v>
      </c>
      <c r="AC34" s="33" t="s">
        <v>368</v>
      </c>
      <c r="AD34" s="33">
        <v>167</v>
      </c>
      <c r="AE34" s="33" t="s">
        <v>72</v>
      </c>
      <c r="AF34" s="33"/>
    </row>
    <row r="35" spans="1:32" ht="15" customHeight="1" x14ac:dyDescent="0.25">
      <c r="A35" s="33" t="s">
        <v>588</v>
      </c>
      <c r="B35" s="33" t="s">
        <v>49</v>
      </c>
      <c r="C35" s="34">
        <v>3.5999999999999997E-2</v>
      </c>
      <c r="D35" s="33" t="s">
        <v>236</v>
      </c>
      <c r="E35" s="33" t="s">
        <v>67</v>
      </c>
      <c r="F35" s="33">
        <v>10</v>
      </c>
      <c r="G35" s="33" t="s">
        <v>327</v>
      </c>
      <c r="H35" s="33"/>
      <c r="I35" s="33"/>
      <c r="J35" s="33" t="s">
        <v>40</v>
      </c>
      <c r="K35" s="33" t="s">
        <v>31</v>
      </c>
      <c r="L35" s="33">
        <v>1080</v>
      </c>
      <c r="M35" s="33" t="s">
        <v>186</v>
      </c>
      <c r="N35" s="33" t="s">
        <v>50</v>
      </c>
      <c r="O35" s="33" t="s">
        <v>34</v>
      </c>
      <c r="P35" s="33" t="s">
        <v>35</v>
      </c>
      <c r="Q35" s="33" t="s">
        <v>51</v>
      </c>
      <c r="R35" s="33" t="s">
        <v>37</v>
      </c>
      <c r="S35" s="33" t="s">
        <v>38</v>
      </c>
      <c r="T35" s="33"/>
      <c r="U35" s="33"/>
      <c r="V35" s="33" t="s">
        <v>492</v>
      </c>
      <c r="W35" s="33" t="s">
        <v>40</v>
      </c>
      <c r="X35" s="33">
        <v>5.0000000000000001E-3</v>
      </c>
      <c r="Y35" s="33" t="s">
        <v>30</v>
      </c>
      <c r="Z35" s="33" t="s">
        <v>331</v>
      </c>
      <c r="AA35" s="33" t="s">
        <v>183</v>
      </c>
      <c r="AB35" s="33">
        <v>2</v>
      </c>
      <c r="AC35" s="33" t="s">
        <v>158</v>
      </c>
      <c r="AD35" s="33">
        <v>411</v>
      </c>
      <c r="AE35" s="33"/>
      <c r="AF35" s="33"/>
    </row>
    <row r="36" spans="1:32" ht="15" customHeight="1" x14ac:dyDescent="0.25">
      <c r="A36" s="33" t="s">
        <v>589</v>
      </c>
      <c r="B36" s="33" t="s">
        <v>49</v>
      </c>
      <c r="C36" s="34">
        <v>3.5000000000000003E-2</v>
      </c>
      <c r="D36" s="33" t="s">
        <v>236</v>
      </c>
      <c r="E36" s="33" t="s">
        <v>67</v>
      </c>
      <c r="F36" s="33">
        <v>10</v>
      </c>
      <c r="G36" s="33" t="s">
        <v>29</v>
      </c>
      <c r="H36" s="33"/>
      <c r="I36" s="33"/>
      <c r="J36" s="33" t="s">
        <v>30</v>
      </c>
      <c r="K36" s="33" t="s">
        <v>31</v>
      </c>
      <c r="L36" s="33">
        <v>360</v>
      </c>
      <c r="M36" s="33" t="s">
        <v>84</v>
      </c>
      <c r="N36" s="33" t="s">
        <v>50</v>
      </c>
      <c r="O36" s="33" t="s">
        <v>34</v>
      </c>
      <c r="P36" s="33" t="s">
        <v>35</v>
      </c>
      <c r="Q36" s="33" t="s">
        <v>51</v>
      </c>
      <c r="R36" s="33" t="s">
        <v>37</v>
      </c>
      <c r="S36" s="33" t="s">
        <v>38</v>
      </c>
      <c r="T36" s="33"/>
      <c r="U36" s="33"/>
      <c r="V36" s="33"/>
      <c r="W36" s="33" t="s">
        <v>40</v>
      </c>
      <c r="X36" s="33">
        <v>5.0000000000000001E-3</v>
      </c>
      <c r="Y36" s="33" t="s">
        <v>30</v>
      </c>
      <c r="Z36" s="33" t="s">
        <v>334</v>
      </c>
      <c r="AA36" s="33"/>
      <c r="AB36" s="33">
        <v>1</v>
      </c>
      <c r="AC36" s="33" t="s">
        <v>158</v>
      </c>
      <c r="AD36" s="33"/>
      <c r="AE36" s="33" t="s">
        <v>44</v>
      </c>
      <c r="AF36" s="33"/>
    </row>
    <row r="37" spans="1:32" ht="15" customHeight="1" x14ac:dyDescent="0.25">
      <c r="A37" s="33" t="s">
        <v>475</v>
      </c>
      <c r="B37" s="33" t="s">
        <v>49</v>
      </c>
      <c r="C37" s="34">
        <v>3.5000000000000003E-2</v>
      </c>
      <c r="D37" s="33" t="s">
        <v>236</v>
      </c>
      <c r="E37" s="33" t="s">
        <v>244</v>
      </c>
      <c r="F37" s="33">
        <v>10</v>
      </c>
      <c r="G37" s="33" t="s">
        <v>29</v>
      </c>
      <c r="H37" s="33"/>
      <c r="I37" s="33"/>
      <c r="J37" s="33" t="s">
        <v>30</v>
      </c>
      <c r="K37" s="33" t="s">
        <v>31</v>
      </c>
      <c r="L37" s="33">
        <v>1200</v>
      </c>
      <c r="M37" s="33" t="s">
        <v>32</v>
      </c>
      <c r="N37" s="33" t="s">
        <v>50</v>
      </c>
      <c r="O37" s="33" t="s">
        <v>34</v>
      </c>
      <c r="P37" s="33" t="s">
        <v>476</v>
      </c>
      <c r="Q37" s="33" t="s">
        <v>51</v>
      </c>
      <c r="R37" s="33" t="s">
        <v>37</v>
      </c>
      <c r="S37" s="33" t="s">
        <v>38</v>
      </c>
      <c r="T37" s="33">
        <v>6</v>
      </c>
      <c r="U37" s="33"/>
      <c r="V37" s="33" t="s">
        <v>477</v>
      </c>
      <c r="W37" s="33" t="s">
        <v>40</v>
      </c>
      <c r="X37" s="33">
        <v>5.0000000000000001E-3</v>
      </c>
      <c r="Y37" s="33" t="s">
        <v>30</v>
      </c>
      <c r="Z37" s="33" t="s">
        <v>478</v>
      </c>
      <c r="AA37" s="33" t="s">
        <v>479</v>
      </c>
      <c r="AB37" s="33">
        <v>0.5</v>
      </c>
      <c r="AC37" s="33" t="s">
        <v>203</v>
      </c>
      <c r="AD37" s="33">
        <v>371</v>
      </c>
      <c r="AE37" s="33" t="s">
        <v>72</v>
      </c>
      <c r="AF37" s="33"/>
    </row>
    <row r="38" spans="1:32" ht="15" customHeight="1" x14ac:dyDescent="0.25">
      <c r="A38" s="33" t="s">
        <v>590</v>
      </c>
      <c r="B38" s="33" t="s">
        <v>49</v>
      </c>
      <c r="C38" s="34">
        <v>0.03</v>
      </c>
      <c r="D38" s="33" t="s">
        <v>236</v>
      </c>
      <c r="E38" s="33" t="s">
        <v>75</v>
      </c>
      <c r="F38" s="33">
        <v>10</v>
      </c>
      <c r="G38" s="33" t="s">
        <v>310</v>
      </c>
      <c r="H38" s="33"/>
      <c r="I38" s="33"/>
      <c r="J38" s="33" t="s">
        <v>30</v>
      </c>
      <c r="K38" s="33" t="s">
        <v>31</v>
      </c>
      <c r="L38" s="33">
        <v>300</v>
      </c>
      <c r="M38" s="33" t="s">
        <v>119</v>
      </c>
      <c r="N38" s="33" t="s">
        <v>50</v>
      </c>
      <c r="O38" s="33" t="s">
        <v>34</v>
      </c>
      <c r="P38" s="33" t="s">
        <v>35</v>
      </c>
      <c r="Q38" s="33" t="s">
        <v>51</v>
      </c>
      <c r="R38" s="33" t="s">
        <v>37</v>
      </c>
      <c r="S38" s="33" t="s">
        <v>38</v>
      </c>
      <c r="T38" s="33"/>
      <c r="U38" s="33"/>
      <c r="V38" s="33">
        <v>2</v>
      </c>
      <c r="W38" s="33" t="s">
        <v>236</v>
      </c>
      <c r="X38" s="33">
        <v>0.01</v>
      </c>
      <c r="Y38" s="33" t="s">
        <v>238</v>
      </c>
      <c r="Z38" s="33" t="s">
        <v>311</v>
      </c>
      <c r="AA38" s="33"/>
      <c r="AB38" s="33">
        <v>2</v>
      </c>
      <c r="AC38" s="33" t="s">
        <v>315</v>
      </c>
      <c r="AD38" s="33">
        <v>400</v>
      </c>
      <c r="AE38" s="33" t="s">
        <v>72</v>
      </c>
      <c r="AF38" s="33"/>
    </row>
    <row r="39" spans="1:32" ht="15" customHeight="1" x14ac:dyDescent="0.25">
      <c r="A39" s="33" t="s">
        <v>591</v>
      </c>
      <c r="B39" s="33" t="s">
        <v>49</v>
      </c>
      <c r="C39" s="34">
        <v>4.2000000000000003E-2</v>
      </c>
      <c r="D39" s="33" t="s">
        <v>236</v>
      </c>
      <c r="E39" s="33" t="s">
        <v>67</v>
      </c>
      <c r="F39" s="33">
        <v>10</v>
      </c>
      <c r="G39" s="33" t="s">
        <v>29</v>
      </c>
      <c r="H39" s="33"/>
      <c r="I39" s="33"/>
      <c r="J39" s="33" t="s">
        <v>30</v>
      </c>
      <c r="K39" s="33" t="s">
        <v>31</v>
      </c>
      <c r="L39" s="33">
        <v>600</v>
      </c>
      <c r="M39" s="33" t="s">
        <v>119</v>
      </c>
      <c r="N39" s="33" t="s">
        <v>50</v>
      </c>
      <c r="O39" s="33" t="s">
        <v>34</v>
      </c>
      <c r="P39" s="33" t="s">
        <v>99</v>
      </c>
      <c r="Q39" s="33" t="s">
        <v>51</v>
      </c>
      <c r="R39" s="33" t="s">
        <v>37</v>
      </c>
      <c r="S39" s="33" t="s">
        <v>38</v>
      </c>
      <c r="T39" s="33">
        <v>0.6</v>
      </c>
      <c r="U39" s="33">
        <v>5</v>
      </c>
      <c r="V39" s="33" t="s">
        <v>266</v>
      </c>
      <c r="W39" s="33" t="s">
        <v>40</v>
      </c>
      <c r="X39" s="33">
        <v>0.01</v>
      </c>
      <c r="Y39" s="33" t="s">
        <v>40</v>
      </c>
      <c r="Z39" s="33" t="s">
        <v>425</v>
      </c>
      <c r="AA39" s="33" t="s">
        <v>496</v>
      </c>
      <c r="AB39" s="33">
        <v>1</v>
      </c>
      <c r="AC39" s="33" t="s">
        <v>497</v>
      </c>
      <c r="AD39" s="33">
        <v>800</v>
      </c>
      <c r="AE39" s="33" t="s">
        <v>72</v>
      </c>
      <c r="AF39" s="33"/>
    </row>
    <row r="40" spans="1:32" ht="15" customHeight="1" x14ac:dyDescent="0.25">
      <c r="A40" s="33" t="s">
        <v>591</v>
      </c>
      <c r="B40" s="33" t="s">
        <v>49</v>
      </c>
      <c r="C40" s="34">
        <v>4.2000000000000003E-2</v>
      </c>
      <c r="D40" s="33" t="s">
        <v>236</v>
      </c>
      <c r="E40" s="33" t="s">
        <v>67</v>
      </c>
      <c r="F40" s="33">
        <v>10</v>
      </c>
      <c r="G40" s="33" t="s">
        <v>29</v>
      </c>
      <c r="H40" s="33"/>
      <c r="I40" s="33"/>
      <c r="J40" s="33" t="s">
        <v>30</v>
      </c>
      <c r="K40" s="33" t="s">
        <v>31</v>
      </c>
      <c r="L40" s="33">
        <v>600</v>
      </c>
      <c r="M40" s="33" t="s">
        <v>119</v>
      </c>
      <c r="N40" s="33" t="s">
        <v>50</v>
      </c>
      <c r="O40" s="33" t="s">
        <v>34</v>
      </c>
      <c r="P40" s="33" t="s">
        <v>35</v>
      </c>
      <c r="Q40" s="33" t="s">
        <v>51</v>
      </c>
      <c r="R40" s="33" t="s">
        <v>37</v>
      </c>
      <c r="S40" s="33" t="s">
        <v>38</v>
      </c>
      <c r="T40" s="33">
        <v>0</v>
      </c>
      <c r="U40" s="33"/>
      <c r="V40" s="33" t="s">
        <v>39</v>
      </c>
      <c r="W40" s="33" t="s">
        <v>40</v>
      </c>
      <c r="X40" s="33">
        <v>0.01</v>
      </c>
      <c r="Y40" s="33" t="s">
        <v>30</v>
      </c>
      <c r="Z40" s="33" t="s">
        <v>443</v>
      </c>
      <c r="AA40" s="33" t="s">
        <v>499</v>
      </c>
      <c r="AB40" s="33">
        <v>1</v>
      </c>
      <c r="AC40" s="33" t="s">
        <v>495</v>
      </c>
      <c r="AD40" s="33">
        <v>274</v>
      </c>
      <c r="AE40" s="33" t="s">
        <v>72</v>
      </c>
      <c r="AF40" s="33"/>
    </row>
    <row r="41" spans="1:32" ht="15" customHeight="1" x14ac:dyDescent="0.25">
      <c r="A41" s="33" t="s">
        <v>592</v>
      </c>
      <c r="B41" s="33" t="s">
        <v>49</v>
      </c>
      <c r="C41" s="34">
        <v>0.03</v>
      </c>
      <c r="D41" s="33" t="s">
        <v>236</v>
      </c>
      <c r="E41" s="33" t="s">
        <v>67</v>
      </c>
      <c r="F41" s="33">
        <v>10</v>
      </c>
      <c r="G41" s="33" t="s">
        <v>29</v>
      </c>
      <c r="H41" s="33"/>
      <c r="I41" s="33"/>
      <c r="J41" s="33" t="s">
        <v>30</v>
      </c>
      <c r="K41" s="33"/>
      <c r="L41" s="33"/>
      <c r="M41" s="33" t="s">
        <v>84</v>
      </c>
      <c r="N41" s="33" t="s">
        <v>50</v>
      </c>
      <c r="O41" s="33" t="s">
        <v>34</v>
      </c>
      <c r="P41" s="33" t="s">
        <v>35</v>
      </c>
      <c r="Q41" s="33" t="s">
        <v>51</v>
      </c>
      <c r="R41" s="33"/>
      <c r="S41" s="33"/>
      <c r="T41" s="33"/>
      <c r="U41" s="33"/>
      <c r="V41" s="33"/>
      <c r="W41" s="33" t="s">
        <v>40</v>
      </c>
      <c r="X41" s="33">
        <v>5.0000000000000001E-3</v>
      </c>
      <c r="Y41" s="33" t="s">
        <v>30</v>
      </c>
      <c r="Z41" s="33" t="s">
        <v>117</v>
      </c>
      <c r="AA41" s="33"/>
      <c r="AB41" s="33">
        <v>2</v>
      </c>
      <c r="AC41" s="33"/>
      <c r="AD41" s="33"/>
      <c r="AE41" s="33"/>
      <c r="AF41" s="33"/>
    </row>
    <row r="42" spans="1:32" ht="15" customHeight="1" x14ac:dyDescent="0.25">
      <c r="A42" s="33" t="s">
        <v>593</v>
      </c>
      <c r="B42" s="33" t="s">
        <v>49</v>
      </c>
      <c r="C42" s="34">
        <v>4.2000000000000003E-2</v>
      </c>
      <c r="D42" s="33" t="s">
        <v>236</v>
      </c>
      <c r="E42" s="33" t="s">
        <v>75</v>
      </c>
      <c r="F42" s="33">
        <v>15</v>
      </c>
      <c r="G42" s="33" t="s">
        <v>29</v>
      </c>
      <c r="H42" s="33"/>
      <c r="I42" s="33"/>
      <c r="J42" s="33" t="s">
        <v>40</v>
      </c>
      <c r="K42" s="33" t="s">
        <v>31</v>
      </c>
      <c r="L42" s="33">
        <v>300</v>
      </c>
      <c r="M42" s="33"/>
      <c r="N42" s="33" t="s">
        <v>50</v>
      </c>
      <c r="O42" s="33" t="s">
        <v>34</v>
      </c>
      <c r="P42" s="33" t="s">
        <v>99</v>
      </c>
      <c r="Q42" s="33" t="s">
        <v>51</v>
      </c>
      <c r="R42" s="33" t="s">
        <v>37</v>
      </c>
      <c r="S42" s="33" t="s">
        <v>38</v>
      </c>
      <c r="T42" s="33" t="s">
        <v>276</v>
      </c>
      <c r="U42" s="33">
        <v>5</v>
      </c>
      <c r="V42" s="33" t="s">
        <v>424</v>
      </c>
      <c r="W42" s="33" t="s">
        <v>40</v>
      </c>
      <c r="X42" s="33">
        <v>0.01</v>
      </c>
      <c r="Y42" s="33" t="s">
        <v>40</v>
      </c>
      <c r="Z42" s="33" t="s">
        <v>425</v>
      </c>
      <c r="AA42" s="33" t="s">
        <v>183</v>
      </c>
      <c r="AB42" s="33">
        <v>5</v>
      </c>
      <c r="AC42" s="33" t="s">
        <v>426</v>
      </c>
      <c r="AD42" s="33">
        <v>700</v>
      </c>
      <c r="AE42" s="33" t="s">
        <v>72</v>
      </c>
      <c r="AF42" s="33"/>
    </row>
    <row r="43" spans="1:32" ht="15" customHeight="1" x14ac:dyDescent="0.25">
      <c r="A43" s="33" t="s">
        <v>594</v>
      </c>
      <c r="B43" s="33" t="s">
        <v>49</v>
      </c>
      <c r="C43" s="35">
        <v>2.9000000000000001E-2</v>
      </c>
      <c r="D43" s="33" t="s">
        <v>236</v>
      </c>
      <c r="E43" s="33" t="s">
        <v>67</v>
      </c>
      <c r="F43" s="33">
        <v>5</v>
      </c>
      <c r="G43" s="33" t="s">
        <v>29</v>
      </c>
      <c r="H43" s="33"/>
      <c r="I43" s="33"/>
      <c r="J43" s="33" t="s">
        <v>30</v>
      </c>
      <c r="K43" s="33" t="s">
        <v>31</v>
      </c>
      <c r="L43" s="33">
        <v>300</v>
      </c>
      <c r="M43" s="33" t="s">
        <v>84</v>
      </c>
      <c r="N43" s="33" t="s">
        <v>50</v>
      </c>
      <c r="O43" s="33" t="s">
        <v>34</v>
      </c>
      <c r="P43" s="33" t="s">
        <v>35</v>
      </c>
      <c r="Q43" s="33" t="s">
        <v>51</v>
      </c>
      <c r="R43" s="33" t="s">
        <v>37</v>
      </c>
      <c r="S43" s="33" t="s">
        <v>38</v>
      </c>
      <c r="T43" s="33">
        <v>0.5</v>
      </c>
      <c r="U43" s="33">
        <v>0.35</v>
      </c>
      <c r="V43" s="33" t="s">
        <v>400</v>
      </c>
      <c r="W43" s="33" t="s">
        <v>236</v>
      </c>
      <c r="X43" s="33" t="s">
        <v>128</v>
      </c>
      <c r="Y43" s="33" t="s">
        <v>30</v>
      </c>
      <c r="Z43" s="33" t="s">
        <v>397</v>
      </c>
      <c r="AA43" s="33" t="s">
        <v>398</v>
      </c>
      <c r="AB43" s="33">
        <v>5</v>
      </c>
      <c r="AC43" s="33" t="s">
        <v>399</v>
      </c>
      <c r="AD43" s="33">
        <v>500</v>
      </c>
      <c r="AE43" s="33" t="s">
        <v>72</v>
      </c>
      <c r="AF43" s="33"/>
    </row>
    <row r="44" spans="1:32" ht="15" customHeight="1" x14ac:dyDescent="0.25">
      <c r="A44" s="33" t="s">
        <v>595</v>
      </c>
      <c r="B44" s="33" t="s">
        <v>49</v>
      </c>
      <c r="C44" s="34">
        <v>0.05</v>
      </c>
      <c r="D44" s="33" t="s">
        <v>236</v>
      </c>
      <c r="E44" s="33" t="s">
        <v>75</v>
      </c>
      <c r="F44" s="33">
        <v>5</v>
      </c>
      <c r="G44" s="33" t="s">
        <v>29</v>
      </c>
      <c r="H44" s="33"/>
      <c r="I44" s="33"/>
      <c r="J44" s="33" t="s">
        <v>236</v>
      </c>
      <c r="K44" s="33" t="s">
        <v>31</v>
      </c>
      <c r="L44" s="33">
        <v>240</v>
      </c>
      <c r="M44" s="33" t="s">
        <v>237</v>
      </c>
      <c r="N44" s="33" t="s">
        <v>50</v>
      </c>
      <c r="O44" s="33" t="s">
        <v>34</v>
      </c>
      <c r="P44" s="33" t="s">
        <v>35</v>
      </c>
      <c r="Q44" s="33" t="s">
        <v>51</v>
      </c>
      <c r="R44" s="33" t="s">
        <v>37</v>
      </c>
      <c r="S44" s="33" t="s">
        <v>38</v>
      </c>
      <c r="T44" s="33"/>
      <c r="U44" s="33"/>
      <c r="V44" s="33" t="s">
        <v>39</v>
      </c>
      <c r="W44" s="33" t="s">
        <v>40</v>
      </c>
      <c r="X44" s="33">
        <v>5.0000000000000001E-3</v>
      </c>
      <c r="Y44" s="33" t="s">
        <v>238</v>
      </c>
      <c r="Z44" s="33" t="s">
        <v>241</v>
      </c>
      <c r="AA44" s="33" t="s">
        <v>242</v>
      </c>
      <c r="AB44" s="33">
        <v>2</v>
      </c>
      <c r="AC44" s="33" t="s">
        <v>199</v>
      </c>
      <c r="AD44" s="33">
        <v>350</v>
      </c>
      <c r="AE44" s="33" t="s">
        <v>72</v>
      </c>
      <c r="AF44" s="33"/>
    </row>
    <row r="45" spans="1:32" ht="15" customHeight="1" x14ac:dyDescent="0.25">
      <c r="A45" s="33" t="s">
        <v>596</v>
      </c>
      <c r="B45" s="33" t="s">
        <v>49</v>
      </c>
      <c r="C45" s="34">
        <v>0.04</v>
      </c>
      <c r="D45" s="33" t="s">
        <v>236</v>
      </c>
      <c r="E45" s="33" t="s">
        <v>67</v>
      </c>
      <c r="F45" s="33">
        <v>10</v>
      </c>
      <c r="G45" s="33" t="s">
        <v>29</v>
      </c>
      <c r="H45" s="33"/>
      <c r="I45" s="33"/>
      <c r="J45" s="33" t="s">
        <v>30</v>
      </c>
      <c r="K45" s="33" t="s">
        <v>31</v>
      </c>
      <c r="L45" s="33">
        <v>300</v>
      </c>
      <c r="M45" s="33" t="s">
        <v>32</v>
      </c>
      <c r="N45" s="33" t="s">
        <v>50</v>
      </c>
      <c r="O45" s="33" t="s">
        <v>34</v>
      </c>
      <c r="P45" s="33" t="s">
        <v>35</v>
      </c>
      <c r="Q45" s="33" t="s">
        <v>51</v>
      </c>
      <c r="R45" s="33" t="s">
        <v>37</v>
      </c>
      <c r="S45" s="33" t="s">
        <v>38</v>
      </c>
      <c r="T45" s="33"/>
      <c r="U45" s="33"/>
      <c r="V45" s="33" t="s">
        <v>39</v>
      </c>
      <c r="W45" s="33" t="s">
        <v>40</v>
      </c>
      <c r="X45" s="33">
        <v>0.01</v>
      </c>
      <c r="Y45" s="33" t="s">
        <v>30</v>
      </c>
      <c r="Z45" s="33"/>
      <c r="AA45" s="33" t="s">
        <v>183</v>
      </c>
      <c r="AB45" s="33">
        <v>1</v>
      </c>
      <c r="AC45" s="33" t="s">
        <v>199</v>
      </c>
      <c r="AD45" s="33"/>
      <c r="AE45" s="33" t="s">
        <v>44</v>
      </c>
      <c r="AF45" s="33"/>
    </row>
    <row r="46" spans="1:32" ht="15" customHeight="1" x14ac:dyDescent="0.25">
      <c r="A46" s="33" t="s">
        <v>597</v>
      </c>
      <c r="B46" s="33" t="s">
        <v>49</v>
      </c>
      <c r="C46" s="34">
        <v>0.02</v>
      </c>
      <c r="D46" s="33" t="s">
        <v>236</v>
      </c>
      <c r="E46" s="33" t="s">
        <v>75</v>
      </c>
      <c r="F46" s="33">
        <v>10</v>
      </c>
      <c r="G46" s="33" t="s">
        <v>29</v>
      </c>
      <c r="H46" s="33"/>
      <c r="I46" s="33"/>
      <c r="J46" s="33" t="s">
        <v>30</v>
      </c>
      <c r="K46" s="33" t="s">
        <v>31</v>
      </c>
      <c r="L46" s="33">
        <v>180</v>
      </c>
      <c r="M46" s="33" t="s">
        <v>84</v>
      </c>
      <c r="N46" s="33" t="s">
        <v>33</v>
      </c>
      <c r="O46" s="33" t="s">
        <v>34</v>
      </c>
      <c r="P46" s="33" t="s">
        <v>35</v>
      </c>
      <c r="Q46" s="33" t="s">
        <v>36</v>
      </c>
      <c r="R46" s="33" t="s">
        <v>73</v>
      </c>
      <c r="S46" s="33" t="s">
        <v>38</v>
      </c>
      <c r="T46" s="33">
        <v>10</v>
      </c>
      <c r="U46" s="33"/>
      <c r="V46" s="33" t="s">
        <v>279</v>
      </c>
      <c r="W46" s="33" t="s">
        <v>40</v>
      </c>
      <c r="X46" s="33">
        <v>3.0000000000000001E-3</v>
      </c>
      <c r="Y46" s="33" t="s">
        <v>30</v>
      </c>
      <c r="Z46" s="33" t="s">
        <v>392</v>
      </c>
      <c r="AA46" s="33" t="s">
        <v>393</v>
      </c>
      <c r="AB46" s="33">
        <v>1</v>
      </c>
      <c r="AC46" s="33" t="s">
        <v>394</v>
      </c>
      <c r="AD46" s="33">
        <v>329</v>
      </c>
      <c r="AE46" s="33" t="s">
        <v>395</v>
      </c>
      <c r="AF46" s="33"/>
    </row>
    <row r="47" spans="1:32" ht="15" customHeight="1" x14ac:dyDescent="0.25">
      <c r="A47" s="33" t="s">
        <v>501</v>
      </c>
      <c r="B47" s="33" t="s">
        <v>49</v>
      </c>
      <c r="C47" s="34">
        <v>3.5999999999999997E-2</v>
      </c>
      <c r="D47" s="33" t="s">
        <v>236</v>
      </c>
      <c r="E47" s="33" t="s">
        <v>28</v>
      </c>
      <c r="F47" s="33">
        <v>10</v>
      </c>
      <c r="G47" s="33" t="s">
        <v>29</v>
      </c>
      <c r="H47" s="33"/>
      <c r="I47" s="33"/>
      <c r="J47" s="33" t="s">
        <v>30</v>
      </c>
      <c r="K47" s="33" t="s">
        <v>31</v>
      </c>
      <c r="L47" s="33">
        <v>1200</v>
      </c>
      <c r="M47" s="33" t="s">
        <v>119</v>
      </c>
      <c r="N47" s="33" t="s">
        <v>50</v>
      </c>
      <c r="O47" s="33" t="s">
        <v>34</v>
      </c>
      <c r="P47" s="33" t="s">
        <v>35</v>
      </c>
      <c r="Q47" s="33" t="s">
        <v>51</v>
      </c>
      <c r="R47" s="33" t="s">
        <v>37</v>
      </c>
      <c r="S47" s="33" t="s">
        <v>38</v>
      </c>
      <c r="T47" s="33"/>
      <c r="U47" s="33"/>
      <c r="V47" s="33"/>
      <c r="W47" s="33" t="s">
        <v>40</v>
      </c>
      <c r="X47" s="33">
        <v>3.0000000000000001E-3</v>
      </c>
      <c r="Y47" s="33" t="s">
        <v>30</v>
      </c>
      <c r="Z47" s="33" t="s">
        <v>502</v>
      </c>
      <c r="AA47" s="33" t="s">
        <v>183</v>
      </c>
      <c r="AB47" s="33">
        <v>5</v>
      </c>
      <c r="AC47" s="33" t="s">
        <v>103</v>
      </c>
      <c r="AD47" s="33">
        <v>500</v>
      </c>
      <c r="AE47" s="33" t="s">
        <v>72</v>
      </c>
      <c r="AF47" s="33"/>
    </row>
    <row r="48" spans="1:32" ht="15" customHeight="1" x14ac:dyDescent="0.25">
      <c r="A48" s="33" t="s">
        <v>89</v>
      </c>
      <c r="B48" s="33" t="s">
        <v>49</v>
      </c>
      <c r="C48" s="34">
        <v>5.1999999999999998E-2</v>
      </c>
      <c r="D48" s="33" t="s">
        <v>238</v>
      </c>
      <c r="E48" s="33" t="s">
        <v>28</v>
      </c>
      <c r="F48" s="33">
        <v>10</v>
      </c>
      <c r="G48" s="33" t="s">
        <v>29</v>
      </c>
      <c r="H48" s="33"/>
      <c r="I48" s="33"/>
      <c r="J48" s="33" t="s">
        <v>30</v>
      </c>
      <c r="K48" s="33" t="s">
        <v>83</v>
      </c>
      <c r="L48" s="33">
        <v>120</v>
      </c>
      <c r="M48" s="33" t="s">
        <v>84</v>
      </c>
      <c r="N48" s="33" t="s">
        <v>50</v>
      </c>
      <c r="O48" s="33" t="s">
        <v>34</v>
      </c>
      <c r="P48" s="33" t="s">
        <v>35</v>
      </c>
      <c r="Q48" s="33" t="s">
        <v>51</v>
      </c>
      <c r="R48" s="33" t="s">
        <v>37</v>
      </c>
      <c r="S48" s="33" t="s">
        <v>38</v>
      </c>
      <c r="T48" s="33"/>
      <c r="U48" s="33"/>
      <c r="V48" s="33" t="s">
        <v>85</v>
      </c>
      <c r="W48" s="33" t="s">
        <v>40</v>
      </c>
      <c r="X48" s="33">
        <v>0.01</v>
      </c>
      <c r="Y48" s="33" t="s">
        <v>30</v>
      </c>
      <c r="Z48" s="33" t="s">
        <v>86</v>
      </c>
      <c r="AA48" s="33" t="s">
        <v>87</v>
      </c>
      <c r="AB48" s="33">
        <v>2</v>
      </c>
      <c r="AC48" s="33" t="s">
        <v>88</v>
      </c>
      <c r="AD48" s="33">
        <v>600</v>
      </c>
      <c r="AE48" s="33" t="s">
        <v>72</v>
      </c>
      <c r="AF48" s="33"/>
    </row>
    <row r="49" spans="1:32" ht="15" customHeight="1" x14ac:dyDescent="0.25">
      <c r="A49" s="33" t="s">
        <v>159</v>
      </c>
      <c r="B49" s="33" t="s">
        <v>49</v>
      </c>
      <c r="C49" s="34"/>
      <c r="D49" s="33" t="s">
        <v>236</v>
      </c>
      <c r="E49" s="33"/>
      <c r="F49" s="33">
        <v>10</v>
      </c>
      <c r="G49" s="33" t="s">
        <v>29</v>
      </c>
      <c r="H49" s="33"/>
      <c r="I49" s="33"/>
      <c r="J49" s="33" t="s">
        <v>40</v>
      </c>
      <c r="K49" s="33" t="s">
        <v>31</v>
      </c>
      <c r="L49" s="33">
        <v>900</v>
      </c>
      <c r="M49" s="33" t="s">
        <v>155</v>
      </c>
      <c r="N49" s="33" t="s">
        <v>50</v>
      </c>
      <c r="O49" s="33" t="s">
        <v>34</v>
      </c>
      <c r="P49" s="33" t="s">
        <v>90</v>
      </c>
      <c r="Q49" s="33" t="s">
        <v>51</v>
      </c>
      <c r="R49" s="33" t="s">
        <v>37</v>
      </c>
      <c r="S49" s="33" t="s">
        <v>160</v>
      </c>
      <c r="T49" s="33">
        <v>5</v>
      </c>
      <c r="U49" s="33">
        <v>5</v>
      </c>
      <c r="V49" s="33" t="s">
        <v>122</v>
      </c>
      <c r="W49" s="33" t="s">
        <v>40</v>
      </c>
      <c r="X49" s="33"/>
      <c r="Y49" s="33" t="s">
        <v>40</v>
      </c>
      <c r="Z49" s="33" t="s">
        <v>161</v>
      </c>
      <c r="AA49" s="33" t="s">
        <v>162</v>
      </c>
      <c r="AB49" s="33">
        <v>3</v>
      </c>
      <c r="AC49" s="33" t="s">
        <v>158</v>
      </c>
      <c r="AD49" s="33">
        <v>1700</v>
      </c>
      <c r="AE49" s="33" t="s">
        <v>72</v>
      </c>
      <c r="AF49" s="33"/>
    </row>
    <row r="50" spans="1:32" ht="15" customHeight="1" x14ac:dyDescent="0.25">
      <c r="A50" s="33" t="s">
        <v>598</v>
      </c>
      <c r="B50" s="33" t="s">
        <v>49</v>
      </c>
      <c r="C50" s="34">
        <v>3.5999999999999997E-2</v>
      </c>
      <c r="D50" s="33" t="s">
        <v>236</v>
      </c>
      <c r="E50" s="33" t="s">
        <v>75</v>
      </c>
      <c r="F50" s="33">
        <v>10</v>
      </c>
      <c r="G50" s="33" t="s">
        <v>29</v>
      </c>
      <c r="H50" s="33"/>
      <c r="I50" s="33"/>
      <c r="J50" s="33" t="s">
        <v>30</v>
      </c>
      <c r="K50" s="33" t="s">
        <v>31</v>
      </c>
      <c r="L50" s="33">
        <v>60</v>
      </c>
      <c r="M50" s="33" t="s">
        <v>119</v>
      </c>
      <c r="N50" s="33" t="s">
        <v>50</v>
      </c>
      <c r="O50" s="33" t="s">
        <v>193</v>
      </c>
      <c r="P50" s="33" t="s">
        <v>99</v>
      </c>
      <c r="Q50" s="33" t="s">
        <v>51</v>
      </c>
      <c r="R50" s="33" t="s">
        <v>37</v>
      </c>
      <c r="S50" s="33" t="s">
        <v>38</v>
      </c>
      <c r="T50" s="33"/>
      <c r="U50" s="33"/>
      <c r="V50" s="33"/>
      <c r="W50" s="33" t="s">
        <v>40</v>
      </c>
      <c r="X50" s="33">
        <v>5.0000000000000001E-3</v>
      </c>
      <c r="Y50" s="33" t="s">
        <v>40</v>
      </c>
      <c r="Z50" s="33" t="s">
        <v>194</v>
      </c>
      <c r="AA50" s="33" t="s">
        <v>183</v>
      </c>
      <c r="AB50" s="33">
        <v>2</v>
      </c>
      <c r="AC50" s="33" t="s">
        <v>127</v>
      </c>
      <c r="AD50" s="33">
        <v>742</v>
      </c>
      <c r="AE50" s="33" t="s">
        <v>72</v>
      </c>
      <c r="AF50" s="33"/>
    </row>
    <row r="51" spans="1:32" ht="15" customHeight="1" x14ac:dyDescent="0.25">
      <c r="A51" s="33" t="s">
        <v>270</v>
      </c>
      <c r="B51" s="33" t="s">
        <v>49</v>
      </c>
      <c r="C51" s="34">
        <v>5.2999999999999999E-2</v>
      </c>
      <c r="D51" s="33" t="s">
        <v>236</v>
      </c>
      <c r="E51" s="33" t="s">
        <v>75</v>
      </c>
      <c r="F51" s="33">
        <v>10</v>
      </c>
      <c r="G51" s="33" t="s">
        <v>29</v>
      </c>
      <c r="H51" s="33"/>
      <c r="I51" s="33"/>
      <c r="J51" s="33" t="s">
        <v>30</v>
      </c>
      <c r="K51" s="33" t="s">
        <v>31</v>
      </c>
      <c r="L51" s="33">
        <v>600</v>
      </c>
      <c r="M51" s="33" t="s">
        <v>119</v>
      </c>
      <c r="N51" s="33" t="s">
        <v>50</v>
      </c>
      <c r="O51" s="33" t="s">
        <v>120</v>
      </c>
      <c r="P51" s="33" t="s">
        <v>90</v>
      </c>
      <c r="Q51" s="33" t="s">
        <v>51</v>
      </c>
      <c r="R51" s="33" t="s">
        <v>37</v>
      </c>
      <c r="S51" s="33" t="s">
        <v>38</v>
      </c>
      <c r="T51" s="33" t="s">
        <v>265</v>
      </c>
      <c r="U51" s="33"/>
      <c r="V51" s="33" t="s">
        <v>266</v>
      </c>
      <c r="W51" s="33" t="s">
        <v>236</v>
      </c>
      <c r="X51" s="33">
        <v>5.0000000000000001E-3</v>
      </c>
      <c r="Y51" s="33" t="s">
        <v>40</v>
      </c>
      <c r="Z51" s="33" t="s">
        <v>267</v>
      </c>
      <c r="AA51" s="33" t="s">
        <v>183</v>
      </c>
      <c r="AB51" s="33">
        <v>20</v>
      </c>
      <c r="AC51" s="33" t="s">
        <v>268</v>
      </c>
      <c r="AD51" s="33">
        <v>800</v>
      </c>
      <c r="AE51" s="33" t="s">
        <v>193</v>
      </c>
      <c r="AF51" s="33" t="s">
        <v>269</v>
      </c>
    </row>
    <row r="52" spans="1:32" ht="15" customHeight="1" x14ac:dyDescent="0.25">
      <c r="A52" s="33" t="s">
        <v>243</v>
      </c>
      <c r="B52" s="33" t="s">
        <v>49</v>
      </c>
      <c r="C52" s="34">
        <v>5.5E-2</v>
      </c>
      <c r="D52" s="33" t="s">
        <v>236</v>
      </c>
      <c r="E52" s="33" t="s">
        <v>244</v>
      </c>
      <c r="F52" s="33">
        <v>10</v>
      </c>
      <c r="G52" s="33" t="s">
        <v>29</v>
      </c>
      <c r="H52" s="33"/>
      <c r="I52" s="33"/>
      <c r="J52" s="33" t="s">
        <v>30</v>
      </c>
      <c r="K52" s="33" t="s">
        <v>83</v>
      </c>
      <c r="L52" s="33">
        <v>60</v>
      </c>
      <c r="M52" s="33" t="s">
        <v>119</v>
      </c>
      <c r="N52" s="33" t="s">
        <v>50</v>
      </c>
      <c r="O52" s="33" t="s">
        <v>120</v>
      </c>
      <c r="P52" s="33" t="s">
        <v>245</v>
      </c>
      <c r="Q52" s="33" t="s">
        <v>51</v>
      </c>
      <c r="R52" s="33" t="s">
        <v>37</v>
      </c>
      <c r="S52" s="33"/>
      <c r="T52" s="33"/>
      <c r="U52" s="33" t="s">
        <v>251</v>
      </c>
      <c r="V52" s="33" t="s">
        <v>170</v>
      </c>
      <c r="W52" s="33"/>
      <c r="X52" s="33"/>
      <c r="Y52" s="33" t="s">
        <v>40</v>
      </c>
      <c r="Z52" s="33" t="s">
        <v>253</v>
      </c>
      <c r="AA52" s="33" t="s">
        <v>260</v>
      </c>
      <c r="AB52" s="33">
        <v>1</v>
      </c>
      <c r="AC52" s="33" t="s">
        <v>255</v>
      </c>
      <c r="AD52" s="33">
        <v>454</v>
      </c>
      <c r="AE52" s="33" t="s">
        <v>250</v>
      </c>
      <c r="AF52" s="33"/>
    </row>
    <row r="53" spans="1:32" ht="15" customHeight="1" x14ac:dyDescent="0.25">
      <c r="A53" s="33" t="s">
        <v>243</v>
      </c>
      <c r="B53" s="33" t="s">
        <v>49</v>
      </c>
      <c r="C53" s="34">
        <v>8.2000000000000003E-2</v>
      </c>
      <c r="D53" s="33" t="s">
        <v>236</v>
      </c>
      <c r="E53" s="33" t="s">
        <v>244</v>
      </c>
      <c r="F53" s="33">
        <v>10</v>
      </c>
      <c r="G53" s="33" t="s">
        <v>29</v>
      </c>
      <c r="H53" s="33"/>
      <c r="I53" s="33"/>
      <c r="J53" s="33" t="s">
        <v>30</v>
      </c>
      <c r="K53" s="33" t="s">
        <v>83</v>
      </c>
      <c r="L53" s="33">
        <v>60</v>
      </c>
      <c r="M53" s="33" t="s">
        <v>119</v>
      </c>
      <c r="N53" s="33" t="s">
        <v>33</v>
      </c>
      <c r="O53" s="33" t="s">
        <v>120</v>
      </c>
      <c r="P53" s="33" t="s">
        <v>245</v>
      </c>
      <c r="Q53" s="33" t="s">
        <v>36</v>
      </c>
      <c r="R53" s="33" t="s">
        <v>37</v>
      </c>
      <c r="S53" s="33"/>
      <c r="T53" s="33"/>
      <c r="U53" s="33" t="s">
        <v>246</v>
      </c>
      <c r="V53" s="33" t="s">
        <v>39</v>
      </c>
      <c r="W53" s="33"/>
      <c r="X53" s="33"/>
      <c r="Y53" s="33" t="s">
        <v>40</v>
      </c>
      <c r="Z53" s="33" t="s">
        <v>247</v>
      </c>
      <c r="AA53" s="33" t="s">
        <v>248</v>
      </c>
      <c r="AB53" s="33">
        <v>1</v>
      </c>
      <c r="AC53" s="33" t="s">
        <v>249</v>
      </c>
      <c r="AD53" s="33">
        <v>417</v>
      </c>
      <c r="AE53" s="33" t="s">
        <v>250</v>
      </c>
      <c r="AF53" s="33"/>
    </row>
    <row r="54" spans="1:32" ht="15" customHeight="1" x14ac:dyDescent="0.25">
      <c r="A54" s="33" t="s">
        <v>599</v>
      </c>
      <c r="B54" s="33" t="s">
        <v>49</v>
      </c>
      <c r="C54" s="34">
        <v>4.1799999999999997E-2</v>
      </c>
      <c r="D54" s="33" t="s">
        <v>236</v>
      </c>
      <c r="E54" s="33" t="s">
        <v>67</v>
      </c>
      <c r="F54" s="33">
        <v>10</v>
      </c>
      <c r="G54" s="33" t="s">
        <v>29</v>
      </c>
      <c r="H54" s="33"/>
      <c r="I54" s="33"/>
      <c r="J54" s="33" t="s">
        <v>30</v>
      </c>
      <c r="K54" s="33" t="s">
        <v>31</v>
      </c>
      <c r="L54" s="33">
        <v>60</v>
      </c>
      <c r="M54" s="33" t="s">
        <v>430</v>
      </c>
      <c r="N54" s="33" t="s">
        <v>50</v>
      </c>
      <c r="O54" s="33" t="s">
        <v>34</v>
      </c>
      <c r="P54" s="33" t="s">
        <v>99</v>
      </c>
      <c r="Q54" s="33" t="s">
        <v>51</v>
      </c>
      <c r="R54" s="33" t="s">
        <v>37</v>
      </c>
      <c r="S54" s="33" t="s">
        <v>160</v>
      </c>
      <c r="T54" s="33">
        <v>0.2</v>
      </c>
      <c r="U54" s="33">
        <v>2</v>
      </c>
      <c r="V54" s="33"/>
      <c r="W54" s="33" t="s">
        <v>40</v>
      </c>
      <c r="X54" s="33">
        <v>0.01</v>
      </c>
      <c r="Y54" s="33" t="s">
        <v>40</v>
      </c>
      <c r="Z54" s="33" t="s">
        <v>431</v>
      </c>
      <c r="AA54" s="33" t="s">
        <v>432</v>
      </c>
      <c r="AB54" s="33">
        <v>5</v>
      </c>
      <c r="AC54" s="33"/>
      <c r="AD54" s="33">
        <v>250</v>
      </c>
      <c r="AE54" s="33" t="s">
        <v>72</v>
      </c>
      <c r="AF54" s="33"/>
    </row>
    <row r="55" spans="1:32" ht="15" customHeight="1" x14ac:dyDescent="0.25">
      <c r="A55" s="33" t="s">
        <v>600</v>
      </c>
      <c r="B55" s="33" t="s">
        <v>49</v>
      </c>
      <c r="C55" s="34">
        <v>4.4999999999999998E-2</v>
      </c>
      <c r="D55" s="33" t="s">
        <v>236</v>
      </c>
      <c r="E55" s="33" t="s">
        <v>75</v>
      </c>
      <c r="F55" s="33">
        <v>10</v>
      </c>
      <c r="G55" s="33" t="s">
        <v>29</v>
      </c>
      <c r="H55" s="33"/>
      <c r="I55" s="33"/>
      <c r="J55" s="33" t="s">
        <v>30</v>
      </c>
      <c r="K55" s="33" t="s">
        <v>31</v>
      </c>
      <c r="L55" s="33">
        <v>60</v>
      </c>
      <c r="M55" s="33"/>
      <c r="N55" s="33" t="s">
        <v>50</v>
      </c>
      <c r="O55" s="33" t="s">
        <v>34</v>
      </c>
      <c r="P55" s="33" t="s">
        <v>35</v>
      </c>
      <c r="Q55" s="33" t="s">
        <v>51</v>
      </c>
      <c r="R55" s="33" t="s">
        <v>37</v>
      </c>
      <c r="S55" s="33" t="s">
        <v>38</v>
      </c>
      <c r="T55" s="33"/>
      <c r="U55" s="33"/>
      <c r="V55" s="33" t="s">
        <v>39</v>
      </c>
      <c r="W55" s="33" t="s">
        <v>40</v>
      </c>
      <c r="X55" s="33">
        <v>0.01</v>
      </c>
      <c r="Y55" s="33" t="s">
        <v>30</v>
      </c>
      <c r="Z55" s="33" t="s">
        <v>305</v>
      </c>
      <c r="AA55" s="33" t="s">
        <v>306</v>
      </c>
      <c r="AB55" s="33">
        <v>5</v>
      </c>
      <c r="AC55" s="33" t="s">
        <v>307</v>
      </c>
      <c r="AD55" s="33">
        <v>200</v>
      </c>
      <c r="AE55" s="33" t="s">
        <v>44</v>
      </c>
      <c r="AF55" s="33"/>
    </row>
    <row r="56" spans="1:32" ht="15" customHeight="1" x14ac:dyDescent="0.25">
      <c r="A56" s="33" t="s">
        <v>346</v>
      </c>
      <c r="B56" s="33" t="s">
        <v>49</v>
      </c>
      <c r="C56" s="34">
        <v>4.2999999999999997E-2</v>
      </c>
      <c r="D56" s="33" t="s">
        <v>236</v>
      </c>
      <c r="E56" s="33" t="s">
        <v>67</v>
      </c>
      <c r="F56" s="33">
        <v>10</v>
      </c>
      <c r="G56" s="33" t="s">
        <v>284</v>
      </c>
      <c r="H56" s="33" t="s">
        <v>285</v>
      </c>
      <c r="I56" s="33" t="s">
        <v>286</v>
      </c>
      <c r="J56" s="33" t="s">
        <v>30</v>
      </c>
      <c r="K56" s="33" t="s">
        <v>31</v>
      </c>
      <c r="L56" s="33">
        <v>120</v>
      </c>
      <c r="M56" s="33" t="s">
        <v>32</v>
      </c>
      <c r="N56" s="33" t="s">
        <v>50</v>
      </c>
      <c r="O56" s="33" t="s">
        <v>34</v>
      </c>
      <c r="P56" s="33" t="s">
        <v>35</v>
      </c>
      <c r="Q56" s="33" t="s">
        <v>51</v>
      </c>
      <c r="R56" s="33" t="s">
        <v>37</v>
      </c>
      <c r="S56" s="33" t="s">
        <v>38</v>
      </c>
      <c r="T56" s="33">
        <v>12</v>
      </c>
      <c r="U56" s="33">
        <v>100</v>
      </c>
      <c r="V56" s="33" t="s">
        <v>345</v>
      </c>
      <c r="W56" s="33" t="s">
        <v>40</v>
      </c>
      <c r="X56" s="33">
        <v>0.01</v>
      </c>
      <c r="Y56" s="33" t="s">
        <v>30</v>
      </c>
      <c r="Z56" s="33" t="s">
        <v>341</v>
      </c>
      <c r="AA56" s="33" t="s">
        <v>342</v>
      </c>
      <c r="AB56" s="33">
        <v>2</v>
      </c>
      <c r="AC56" s="33" t="s">
        <v>343</v>
      </c>
      <c r="AD56" s="33" t="s">
        <v>344</v>
      </c>
      <c r="AE56" s="33" t="s">
        <v>72</v>
      </c>
      <c r="AF56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660A-88BE-4390-9D4D-B41F4DCD3292}">
  <dimension ref="A1:AF43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62</v>
      </c>
      <c r="C2" s="34">
        <v>2.7E-2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50</v>
      </c>
      <c r="O2" s="33" t="s">
        <v>34</v>
      </c>
      <c r="P2" s="33" t="s">
        <v>35</v>
      </c>
      <c r="Q2" s="33" t="s">
        <v>51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>
        <v>1</v>
      </c>
      <c r="AC2" s="33"/>
      <c r="AD2" s="33"/>
      <c r="AE2" s="33"/>
      <c r="AF2" s="33"/>
    </row>
    <row r="3" spans="1:32" ht="15" customHeight="1" x14ac:dyDescent="0.25">
      <c r="A3" s="33" t="s">
        <v>530</v>
      </c>
      <c r="B3" s="33" t="s">
        <v>62</v>
      </c>
      <c r="C3" s="34">
        <v>0.05</v>
      </c>
      <c r="D3" s="33" t="s">
        <v>236</v>
      </c>
      <c r="E3" s="33" t="s">
        <v>67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120</v>
      </c>
      <c r="M3" s="33" t="s">
        <v>186</v>
      </c>
      <c r="N3" s="33" t="s">
        <v>50</v>
      </c>
      <c r="O3" s="33" t="s">
        <v>34</v>
      </c>
      <c r="P3" s="33" t="s">
        <v>35</v>
      </c>
      <c r="Q3" s="33" t="s">
        <v>51</v>
      </c>
      <c r="R3" s="33" t="s">
        <v>37</v>
      </c>
      <c r="S3" s="33" t="s">
        <v>38</v>
      </c>
      <c r="T3" s="33">
        <v>10</v>
      </c>
      <c r="U3" s="33"/>
      <c r="V3" s="33" t="s">
        <v>532</v>
      </c>
      <c r="W3" s="33" t="s">
        <v>40</v>
      </c>
      <c r="X3" s="33">
        <v>0.01</v>
      </c>
      <c r="Y3" s="33" t="s">
        <v>30</v>
      </c>
      <c r="Z3" s="33" t="s">
        <v>527</v>
      </c>
      <c r="AA3" s="33" t="s">
        <v>528</v>
      </c>
      <c r="AB3" s="33">
        <v>2</v>
      </c>
      <c r="AC3" s="33" t="s">
        <v>529</v>
      </c>
      <c r="AD3" s="33"/>
      <c r="AE3" s="33" t="s">
        <v>72</v>
      </c>
      <c r="AF3" s="33"/>
    </row>
    <row r="4" spans="1:32" ht="15" customHeight="1" x14ac:dyDescent="0.25">
      <c r="A4" s="33" t="s">
        <v>211</v>
      </c>
      <c r="B4" s="33" t="s">
        <v>62</v>
      </c>
      <c r="C4" s="34">
        <v>3.7999999999999999E-2</v>
      </c>
      <c r="D4" s="33" t="s">
        <v>236</v>
      </c>
      <c r="E4" s="33" t="s">
        <v>67</v>
      </c>
      <c r="F4" s="33">
        <v>15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119</v>
      </c>
      <c r="N4" s="33" t="s">
        <v>50</v>
      </c>
      <c r="O4" s="33" t="s">
        <v>193</v>
      </c>
      <c r="P4" s="33" t="s">
        <v>90</v>
      </c>
      <c r="Q4" s="33" t="s">
        <v>51</v>
      </c>
      <c r="R4" s="33" t="s">
        <v>37</v>
      </c>
      <c r="S4" s="33" t="s">
        <v>38</v>
      </c>
      <c r="T4" s="33">
        <v>0</v>
      </c>
      <c r="U4" s="33">
        <v>-2.7</v>
      </c>
      <c r="V4" s="33" t="s">
        <v>210</v>
      </c>
      <c r="W4" s="33" t="s">
        <v>40</v>
      </c>
      <c r="X4" s="33">
        <v>0.01</v>
      </c>
      <c r="Y4" s="33" t="s">
        <v>30</v>
      </c>
      <c r="Z4" s="33" t="s">
        <v>206</v>
      </c>
      <c r="AA4" s="33" t="s">
        <v>207</v>
      </c>
      <c r="AB4" s="33">
        <v>10</v>
      </c>
      <c r="AC4" s="33" t="s">
        <v>208</v>
      </c>
      <c r="AD4" s="33" t="s">
        <v>209</v>
      </c>
      <c r="AE4" s="33" t="s">
        <v>72</v>
      </c>
      <c r="AF4" s="33"/>
    </row>
    <row r="5" spans="1:32" ht="15" customHeight="1" x14ac:dyDescent="0.25">
      <c r="A5" s="33" t="s">
        <v>571</v>
      </c>
      <c r="B5" s="33" t="s">
        <v>62</v>
      </c>
      <c r="C5" s="34">
        <v>0.04</v>
      </c>
      <c r="D5" s="33" t="s">
        <v>236</v>
      </c>
      <c r="E5" s="33" t="s">
        <v>67</v>
      </c>
      <c r="F5" s="33">
        <v>5</v>
      </c>
      <c r="G5" s="33" t="s">
        <v>433</v>
      </c>
      <c r="H5" s="33" t="s">
        <v>29</v>
      </c>
      <c r="I5" s="33"/>
      <c r="J5" s="33" t="s">
        <v>40</v>
      </c>
      <c r="K5" s="33" t="s">
        <v>31</v>
      </c>
      <c r="L5" s="33">
        <v>4</v>
      </c>
      <c r="M5" s="33"/>
      <c r="N5" s="33" t="s">
        <v>50</v>
      </c>
      <c r="O5" s="33" t="s">
        <v>34</v>
      </c>
      <c r="P5" s="33" t="s">
        <v>35</v>
      </c>
      <c r="Q5" s="33" t="s">
        <v>51</v>
      </c>
      <c r="R5" s="33" t="s">
        <v>37</v>
      </c>
      <c r="S5" s="33" t="s">
        <v>38</v>
      </c>
      <c r="T5" s="33" t="s">
        <v>434</v>
      </c>
      <c r="U5" s="33" t="s">
        <v>435</v>
      </c>
      <c r="V5" s="33" t="s">
        <v>436</v>
      </c>
      <c r="W5" s="33" t="s">
        <v>40</v>
      </c>
      <c r="X5" s="33">
        <v>2E-3</v>
      </c>
      <c r="Y5" s="33" t="s">
        <v>30</v>
      </c>
      <c r="Z5" s="33" t="s">
        <v>437</v>
      </c>
      <c r="AA5" s="33" t="s">
        <v>438</v>
      </c>
      <c r="AB5" s="33">
        <v>2</v>
      </c>
      <c r="AC5" s="33" t="s">
        <v>439</v>
      </c>
      <c r="AD5" s="33">
        <v>430</v>
      </c>
      <c r="AE5" s="33" t="s">
        <v>72</v>
      </c>
      <c r="AF5" s="33"/>
    </row>
    <row r="6" spans="1:32" ht="15" customHeight="1" x14ac:dyDescent="0.25">
      <c r="A6" s="33" t="s">
        <v>572</v>
      </c>
      <c r="B6" s="33" t="s">
        <v>62</v>
      </c>
      <c r="C6" s="34">
        <v>2.8000000000000001E-2</v>
      </c>
      <c r="D6" s="33" t="s">
        <v>236</v>
      </c>
      <c r="E6" s="33" t="s">
        <v>67</v>
      </c>
      <c r="F6" s="33">
        <v>5</v>
      </c>
      <c r="G6" s="33" t="s">
        <v>29</v>
      </c>
      <c r="H6" s="33" t="s">
        <v>195</v>
      </c>
      <c r="I6" s="33"/>
      <c r="J6" s="33" t="s">
        <v>30</v>
      </c>
      <c r="K6" s="33" t="s">
        <v>31</v>
      </c>
      <c r="L6" s="33">
        <v>300</v>
      </c>
      <c r="M6" s="33" t="s">
        <v>84</v>
      </c>
      <c r="N6" s="33" t="s">
        <v>50</v>
      </c>
      <c r="O6" s="33" t="s">
        <v>34</v>
      </c>
      <c r="P6" s="33" t="s">
        <v>35</v>
      </c>
      <c r="Q6" s="33" t="s">
        <v>196</v>
      </c>
      <c r="R6" s="33" t="s">
        <v>37</v>
      </c>
      <c r="S6" s="33" t="s">
        <v>38</v>
      </c>
      <c r="T6" s="33"/>
      <c r="U6" s="33"/>
      <c r="V6" s="33" t="s">
        <v>39</v>
      </c>
      <c r="W6" s="33" t="s">
        <v>40</v>
      </c>
      <c r="X6" s="33">
        <v>0.01</v>
      </c>
      <c r="Y6" s="33" t="s">
        <v>30</v>
      </c>
      <c r="Z6" s="33" t="s">
        <v>197</v>
      </c>
      <c r="AA6" s="33" t="s">
        <v>198</v>
      </c>
      <c r="AB6" s="33">
        <v>1</v>
      </c>
      <c r="AC6" s="33" t="s">
        <v>199</v>
      </c>
      <c r="AD6" s="33">
        <v>700</v>
      </c>
      <c r="AE6" s="33" t="s">
        <v>44</v>
      </c>
      <c r="AF6" s="33"/>
    </row>
    <row r="7" spans="1:32" ht="15" customHeight="1" x14ac:dyDescent="0.25">
      <c r="A7" s="33" t="s">
        <v>573</v>
      </c>
      <c r="B7" s="33" t="s">
        <v>62</v>
      </c>
      <c r="C7" s="34">
        <v>3.5499999999999997E-2</v>
      </c>
      <c r="D7" s="33" t="s">
        <v>236</v>
      </c>
      <c r="E7" s="33" t="s">
        <v>67</v>
      </c>
      <c r="F7" s="33">
        <v>10</v>
      </c>
      <c r="G7" s="33" t="s">
        <v>29</v>
      </c>
      <c r="H7" s="33"/>
      <c r="I7" s="33"/>
      <c r="J7" s="33" t="s">
        <v>30</v>
      </c>
      <c r="K7" s="33" t="s">
        <v>166</v>
      </c>
      <c r="L7" s="33">
        <v>60</v>
      </c>
      <c r="M7" s="33" t="s">
        <v>32</v>
      </c>
      <c r="N7" s="33" t="s">
        <v>50</v>
      </c>
      <c r="O7" s="33" t="s">
        <v>34</v>
      </c>
      <c r="P7" s="33" t="s">
        <v>35</v>
      </c>
      <c r="Q7" s="33" t="s">
        <v>51</v>
      </c>
      <c r="R7" s="33" t="s">
        <v>37</v>
      </c>
      <c r="S7" s="33" t="s">
        <v>38</v>
      </c>
      <c r="T7" s="33">
        <v>0</v>
      </c>
      <c r="U7" s="33"/>
      <c r="V7" s="33" t="s">
        <v>39</v>
      </c>
      <c r="W7" s="33" t="s">
        <v>40</v>
      </c>
      <c r="X7" s="33">
        <v>0.01</v>
      </c>
      <c r="Y7" s="33" t="s">
        <v>30</v>
      </c>
      <c r="Z7" s="33" t="s">
        <v>178</v>
      </c>
      <c r="AA7" s="33" t="s">
        <v>179</v>
      </c>
      <c r="AB7" s="33">
        <v>10</v>
      </c>
      <c r="AC7" s="33" t="s">
        <v>180</v>
      </c>
      <c r="AD7" s="33" t="s">
        <v>181</v>
      </c>
      <c r="AE7" s="33" t="s">
        <v>72</v>
      </c>
      <c r="AF7" s="33"/>
    </row>
    <row r="8" spans="1:32" ht="15" customHeight="1" x14ac:dyDescent="0.25">
      <c r="A8" s="33" t="s">
        <v>340</v>
      </c>
      <c r="B8" s="33" t="s">
        <v>62</v>
      </c>
      <c r="C8" s="34">
        <v>4.2099999999999999E-2</v>
      </c>
      <c r="D8" s="33" t="s">
        <v>236</v>
      </c>
      <c r="E8" s="33" t="s">
        <v>75</v>
      </c>
      <c r="F8" s="33">
        <v>10</v>
      </c>
      <c r="G8" s="33" t="s">
        <v>29</v>
      </c>
      <c r="H8" s="33"/>
      <c r="I8" s="33"/>
      <c r="J8" s="33" t="s">
        <v>30</v>
      </c>
      <c r="K8" s="33" t="s">
        <v>31</v>
      </c>
      <c r="L8" s="33">
        <v>300</v>
      </c>
      <c r="M8" s="33" t="s">
        <v>119</v>
      </c>
      <c r="N8" s="33" t="s">
        <v>50</v>
      </c>
      <c r="O8" s="33" t="s">
        <v>120</v>
      </c>
      <c r="P8" s="33" t="s">
        <v>90</v>
      </c>
      <c r="Q8" s="33" t="s">
        <v>51</v>
      </c>
      <c r="R8" s="33" t="s">
        <v>37</v>
      </c>
      <c r="S8" s="33" t="s">
        <v>38</v>
      </c>
      <c r="T8" s="33">
        <v>0.03</v>
      </c>
      <c r="U8" s="33">
        <v>-0.78</v>
      </c>
      <c r="V8" s="33" t="s">
        <v>266</v>
      </c>
      <c r="W8" s="33" t="s">
        <v>40</v>
      </c>
      <c r="X8" s="33">
        <v>0.01</v>
      </c>
      <c r="Y8" s="33" t="s">
        <v>40</v>
      </c>
      <c r="Z8" s="33" t="s">
        <v>337</v>
      </c>
      <c r="AA8" s="33" t="s">
        <v>338</v>
      </c>
      <c r="AB8" s="33">
        <v>2</v>
      </c>
      <c r="AC8" s="33" t="s">
        <v>339</v>
      </c>
      <c r="AD8" s="33">
        <v>942</v>
      </c>
      <c r="AE8" s="33" t="s">
        <v>72</v>
      </c>
      <c r="AF8" s="33"/>
    </row>
    <row r="9" spans="1:32" ht="15" customHeight="1" x14ac:dyDescent="0.25">
      <c r="A9" s="33" t="s">
        <v>366</v>
      </c>
      <c r="B9" s="33" t="s">
        <v>62</v>
      </c>
      <c r="C9" s="34">
        <v>3.9E-2</v>
      </c>
      <c r="D9" s="33" t="s">
        <v>236</v>
      </c>
      <c r="E9" s="33" t="s">
        <v>75</v>
      </c>
      <c r="F9" s="33">
        <v>10</v>
      </c>
      <c r="G9" s="33" t="s">
        <v>29</v>
      </c>
      <c r="H9" s="33"/>
      <c r="I9" s="33"/>
      <c r="J9" s="33" t="s">
        <v>30</v>
      </c>
      <c r="K9" s="33" t="s">
        <v>31</v>
      </c>
      <c r="L9" s="33">
        <v>300</v>
      </c>
      <c r="M9" s="33" t="s">
        <v>119</v>
      </c>
      <c r="N9" s="33" t="s">
        <v>50</v>
      </c>
      <c r="O9" s="33" t="s">
        <v>34</v>
      </c>
      <c r="P9" s="33" t="s">
        <v>35</v>
      </c>
      <c r="Q9" s="33" t="s">
        <v>51</v>
      </c>
      <c r="R9" s="33" t="s">
        <v>37</v>
      </c>
      <c r="S9" s="33" t="s">
        <v>38</v>
      </c>
      <c r="T9" s="33">
        <v>0</v>
      </c>
      <c r="U9" s="33"/>
      <c r="V9" s="33"/>
      <c r="W9" s="33" t="s">
        <v>40</v>
      </c>
      <c r="X9" s="33">
        <v>0.01</v>
      </c>
      <c r="Y9" s="33" t="s">
        <v>30</v>
      </c>
      <c r="Z9" s="33" t="s">
        <v>367</v>
      </c>
      <c r="AA9" s="33" t="s">
        <v>183</v>
      </c>
      <c r="AB9" s="33">
        <v>2</v>
      </c>
      <c r="AC9" s="33" t="s">
        <v>368</v>
      </c>
      <c r="AD9" s="33">
        <v>160</v>
      </c>
      <c r="AE9" s="33" t="s">
        <v>72</v>
      </c>
      <c r="AF9" s="33"/>
    </row>
    <row r="10" spans="1:32" ht="15" customHeight="1" x14ac:dyDescent="0.25">
      <c r="A10" s="33" t="s">
        <v>82</v>
      </c>
      <c r="B10" s="33" t="s">
        <v>62</v>
      </c>
      <c r="C10" s="34">
        <v>2.1000000000000001E-2</v>
      </c>
      <c r="D10" s="33" t="s">
        <v>236</v>
      </c>
      <c r="E10" s="33" t="s">
        <v>67</v>
      </c>
      <c r="F10" s="33">
        <v>10</v>
      </c>
      <c r="G10" s="33" t="s">
        <v>68</v>
      </c>
      <c r="H10" s="33"/>
      <c r="I10" s="33"/>
      <c r="J10" s="33" t="s">
        <v>30</v>
      </c>
      <c r="K10" s="33" t="s">
        <v>31</v>
      </c>
      <c r="L10" s="33">
        <v>360</v>
      </c>
      <c r="M10" s="33" t="s">
        <v>32</v>
      </c>
      <c r="N10" s="33" t="s">
        <v>50</v>
      </c>
      <c r="O10" s="33" t="s">
        <v>34</v>
      </c>
      <c r="P10" s="33" t="s">
        <v>35</v>
      </c>
      <c r="Q10" s="33" t="s">
        <v>51</v>
      </c>
      <c r="R10" s="33" t="s">
        <v>37</v>
      </c>
      <c r="S10" s="33" t="s">
        <v>38</v>
      </c>
      <c r="T10" s="33"/>
      <c r="U10" s="33"/>
      <c r="V10" s="33" t="s">
        <v>39</v>
      </c>
      <c r="W10" s="33" t="s">
        <v>40</v>
      </c>
      <c r="X10" s="33">
        <v>5.0000000000000001E-4</v>
      </c>
      <c r="Y10" s="33" t="s">
        <v>30</v>
      </c>
      <c r="Z10" s="33" t="s">
        <v>69</v>
      </c>
      <c r="AA10" s="33" t="s">
        <v>70</v>
      </c>
      <c r="AB10" s="33">
        <v>2</v>
      </c>
      <c r="AC10" s="33" t="s">
        <v>71</v>
      </c>
      <c r="AD10" s="33">
        <v>354</v>
      </c>
      <c r="AE10" s="33" t="s">
        <v>72</v>
      </c>
      <c r="AF10" s="33"/>
    </row>
    <row r="11" spans="1:32" ht="15" customHeight="1" x14ac:dyDescent="0.25">
      <c r="A11" s="33" t="s">
        <v>291</v>
      </c>
      <c r="B11" s="33" t="s">
        <v>62</v>
      </c>
      <c r="C11" s="34">
        <v>3.15E-2</v>
      </c>
      <c r="D11" s="33" t="s">
        <v>236</v>
      </c>
      <c r="E11" s="33" t="s">
        <v>67</v>
      </c>
      <c r="F11" s="33">
        <v>15</v>
      </c>
      <c r="G11" s="33" t="s">
        <v>284</v>
      </c>
      <c r="H11" s="33" t="s">
        <v>285</v>
      </c>
      <c r="I11" s="33" t="s">
        <v>286</v>
      </c>
      <c r="J11" s="33" t="s">
        <v>30</v>
      </c>
      <c r="K11" s="33" t="s">
        <v>31</v>
      </c>
      <c r="L11" s="33">
        <v>30</v>
      </c>
      <c r="M11" s="33" t="s">
        <v>186</v>
      </c>
      <c r="N11" s="33" t="s">
        <v>50</v>
      </c>
      <c r="O11" s="33" t="s">
        <v>34</v>
      </c>
      <c r="P11" s="33" t="s">
        <v>189</v>
      </c>
      <c r="Q11" s="33" t="s">
        <v>51</v>
      </c>
      <c r="R11" s="33" t="s">
        <v>37</v>
      </c>
      <c r="S11" s="33" t="s">
        <v>38</v>
      </c>
      <c r="T11" s="33">
        <v>6</v>
      </c>
      <c r="U11" s="33">
        <v>5</v>
      </c>
      <c r="V11" s="33" t="s">
        <v>287</v>
      </c>
      <c r="W11" s="33" t="s">
        <v>40</v>
      </c>
      <c r="X11" s="33">
        <v>0.01</v>
      </c>
      <c r="Y11" s="33" t="s">
        <v>40</v>
      </c>
      <c r="Z11" s="33" t="s">
        <v>288</v>
      </c>
      <c r="AA11" s="33" t="s">
        <v>289</v>
      </c>
      <c r="AB11" s="33">
        <v>4</v>
      </c>
      <c r="AC11" s="33" t="s">
        <v>290</v>
      </c>
      <c r="AD11" s="33">
        <v>309</v>
      </c>
      <c r="AE11" s="33" t="s">
        <v>72</v>
      </c>
      <c r="AF11" s="33"/>
    </row>
    <row r="12" spans="1:32" ht="15" customHeight="1" x14ac:dyDescent="0.25">
      <c r="A12" s="33" t="s">
        <v>575</v>
      </c>
      <c r="B12" s="33" t="s">
        <v>62</v>
      </c>
      <c r="C12" s="34"/>
      <c r="D12" s="33" t="s">
        <v>238</v>
      </c>
      <c r="E12" s="33"/>
      <c r="F12" s="33">
        <v>5</v>
      </c>
      <c r="G12" s="33" t="s">
        <v>29</v>
      </c>
      <c r="H12" s="33"/>
      <c r="I12" s="33"/>
      <c r="J12" s="33" t="s">
        <v>40</v>
      </c>
      <c r="K12" s="33" t="s">
        <v>83</v>
      </c>
      <c r="L12" s="33">
        <v>30</v>
      </c>
      <c r="M12" s="33" t="s">
        <v>186</v>
      </c>
      <c r="N12" s="33" t="s">
        <v>50</v>
      </c>
      <c r="O12" s="33" t="s">
        <v>120</v>
      </c>
      <c r="P12" s="33" t="s">
        <v>99</v>
      </c>
      <c r="Q12" s="33" t="s">
        <v>51</v>
      </c>
      <c r="R12" s="33" t="s">
        <v>37</v>
      </c>
      <c r="S12" s="33" t="s">
        <v>160</v>
      </c>
      <c r="T12" s="33"/>
      <c r="U12" s="33">
        <v>5</v>
      </c>
      <c r="V12" s="33"/>
      <c r="W12" s="33" t="s">
        <v>40</v>
      </c>
      <c r="X12" s="33">
        <v>0.01</v>
      </c>
      <c r="Y12" s="33" t="s">
        <v>40</v>
      </c>
      <c r="Z12" s="33" t="s">
        <v>187</v>
      </c>
      <c r="AA12" s="33" t="s">
        <v>183</v>
      </c>
      <c r="AB12" s="33">
        <v>5</v>
      </c>
      <c r="AC12" s="33" t="s">
        <v>79</v>
      </c>
      <c r="AD12" s="33">
        <v>1000</v>
      </c>
      <c r="AE12" s="33" t="s">
        <v>188</v>
      </c>
      <c r="AF12" s="33"/>
    </row>
    <row r="13" spans="1:32" ht="15" customHeight="1" x14ac:dyDescent="0.25">
      <c r="A13" s="33" t="s">
        <v>576</v>
      </c>
      <c r="B13" s="33" t="s">
        <v>62</v>
      </c>
      <c r="C13" s="34">
        <v>4.2000000000000003E-2</v>
      </c>
      <c r="D13" s="33" t="s">
        <v>236</v>
      </c>
      <c r="E13" s="33" t="s">
        <v>75</v>
      </c>
      <c r="F13" s="33">
        <v>10</v>
      </c>
      <c r="G13" s="33" t="s">
        <v>29</v>
      </c>
      <c r="H13" s="33"/>
      <c r="I13" s="33"/>
      <c r="J13" s="33" t="s">
        <v>40</v>
      </c>
      <c r="K13" s="33" t="s">
        <v>31</v>
      </c>
      <c r="L13" s="33">
        <v>900</v>
      </c>
      <c r="M13" s="33"/>
      <c r="N13" s="33" t="s">
        <v>50</v>
      </c>
      <c r="O13" s="33" t="s">
        <v>34</v>
      </c>
      <c r="P13" s="33" t="s">
        <v>35</v>
      </c>
      <c r="Q13" s="33" t="s">
        <v>51</v>
      </c>
      <c r="R13" s="33" t="s">
        <v>73</v>
      </c>
      <c r="S13" s="33" t="s">
        <v>38</v>
      </c>
      <c r="T13" s="33">
        <v>0.12</v>
      </c>
      <c r="U13" s="33"/>
      <c r="V13" s="33" t="s">
        <v>39</v>
      </c>
      <c r="W13" s="33" t="s">
        <v>40</v>
      </c>
      <c r="X13" s="33">
        <v>5.0000000000000001E-3</v>
      </c>
      <c r="Y13" s="33" t="s">
        <v>30</v>
      </c>
      <c r="Z13" s="33" t="s">
        <v>463</v>
      </c>
      <c r="AA13" s="33" t="s">
        <v>464</v>
      </c>
      <c r="AB13" s="33">
        <v>1</v>
      </c>
      <c r="AC13" s="33" t="s">
        <v>465</v>
      </c>
      <c r="AD13" s="33" t="s">
        <v>466</v>
      </c>
      <c r="AE13" s="33" t="s">
        <v>459</v>
      </c>
      <c r="AF13" s="33"/>
    </row>
    <row r="14" spans="1:32" ht="15" customHeight="1" x14ac:dyDescent="0.25">
      <c r="A14" s="33" t="s">
        <v>512</v>
      </c>
      <c r="B14" s="33" t="s">
        <v>62</v>
      </c>
      <c r="C14" s="34">
        <v>3.5999999999999997E-2</v>
      </c>
      <c r="D14" s="33" t="s">
        <v>236</v>
      </c>
      <c r="E14" s="33" t="s">
        <v>75</v>
      </c>
      <c r="F14" s="33">
        <v>10</v>
      </c>
      <c r="G14" s="33" t="s">
        <v>327</v>
      </c>
      <c r="H14" s="33"/>
      <c r="I14" s="33"/>
      <c r="J14" s="33" t="s">
        <v>40</v>
      </c>
      <c r="K14" s="33" t="s">
        <v>31</v>
      </c>
      <c r="L14" s="33">
        <v>330</v>
      </c>
      <c r="M14" s="33" t="s">
        <v>513</v>
      </c>
      <c r="N14" s="33" t="s">
        <v>50</v>
      </c>
      <c r="O14" s="33" t="s">
        <v>34</v>
      </c>
      <c r="P14" s="33" t="s">
        <v>35</v>
      </c>
      <c r="Q14" s="33" t="s">
        <v>51</v>
      </c>
      <c r="R14" s="33" t="s">
        <v>37</v>
      </c>
      <c r="S14" s="33" t="s">
        <v>514</v>
      </c>
      <c r="T14" s="33">
        <v>0</v>
      </c>
      <c r="U14" s="33"/>
      <c r="V14" s="33" t="s">
        <v>39</v>
      </c>
      <c r="W14" s="33" t="s">
        <v>40</v>
      </c>
      <c r="X14" s="33">
        <v>0.01</v>
      </c>
      <c r="Y14" s="33" t="s">
        <v>30</v>
      </c>
      <c r="Z14" s="33" t="s">
        <v>197</v>
      </c>
      <c r="AA14" s="33" t="s">
        <v>515</v>
      </c>
      <c r="AB14" s="33">
        <v>2</v>
      </c>
      <c r="AC14" s="33" t="s">
        <v>516</v>
      </c>
      <c r="AD14" s="33">
        <v>523</v>
      </c>
      <c r="AE14" s="33" t="s">
        <v>72</v>
      </c>
      <c r="AF14" s="33"/>
    </row>
    <row r="15" spans="1:32" ht="15" customHeight="1" x14ac:dyDescent="0.25">
      <c r="A15" s="33" t="s">
        <v>442</v>
      </c>
      <c r="B15" s="33" t="s">
        <v>62</v>
      </c>
      <c r="C15" s="34">
        <v>3.6900000000000002E-2</v>
      </c>
      <c r="D15" s="33" t="s">
        <v>236</v>
      </c>
      <c r="E15" s="33" t="s">
        <v>75</v>
      </c>
      <c r="F15" s="33">
        <v>10</v>
      </c>
      <c r="G15" s="33" t="s">
        <v>29</v>
      </c>
      <c r="H15" s="33"/>
      <c r="I15" s="33"/>
      <c r="J15" s="33" t="s">
        <v>30</v>
      </c>
      <c r="K15" s="33" t="s">
        <v>31</v>
      </c>
      <c r="L15" s="33">
        <v>900</v>
      </c>
      <c r="M15" s="33" t="s">
        <v>119</v>
      </c>
      <c r="N15" s="33" t="s">
        <v>50</v>
      </c>
      <c r="O15" s="33" t="s">
        <v>34</v>
      </c>
      <c r="P15" s="33" t="s">
        <v>35</v>
      </c>
      <c r="Q15" s="33" t="s">
        <v>51</v>
      </c>
      <c r="R15" s="33" t="s">
        <v>37</v>
      </c>
      <c r="S15" s="33" t="s">
        <v>38</v>
      </c>
      <c r="T15" s="33">
        <v>6</v>
      </c>
      <c r="U15" s="33"/>
      <c r="V15" s="33" t="s">
        <v>39</v>
      </c>
      <c r="W15" s="33" t="s">
        <v>40</v>
      </c>
      <c r="X15" s="33">
        <v>5.0000000000000001E-3</v>
      </c>
      <c r="Y15" s="33" t="s">
        <v>30</v>
      </c>
      <c r="Z15" s="33" t="s">
        <v>443</v>
      </c>
      <c r="AA15" s="33" t="s">
        <v>444</v>
      </c>
      <c r="AB15" s="33">
        <v>5</v>
      </c>
      <c r="AC15" s="33" t="s">
        <v>158</v>
      </c>
      <c r="AD15" s="33">
        <v>450</v>
      </c>
      <c r="AE15" s="33" t="s">
        <v>72</v>
      </c>
      <c r="AF15" s="33"/>
    </row>
    <row r="16" spans="1:32" ht="15" customHeight="1" x14ac:dyDescent="0.25">
      <c r="A16" s="33" t="s">
        <v>45</v>
      </c>
      <c r="B16" s="33" t="s">
        <v>62</v>
      </c>
      <c r="C16" s="34">
        <v>4.3333333333333335E-2</v>
      </c>
      <c r="D16" s="33" t="s">
        <v>236</v>
      </c>
      <c r="E16" s="33" t="s">
        <v>28</v>
      </c>
      <c r="F16" s="33">
        <v>5</v>
      </c>
      <c r="G16" s="33" t="s">
        <v>29</v>
      </c>
      <c r="H16" s="33"/>
      <c r="I16" s="33"/>
      <c r="J16" s="33" t="s">
        <v>30</v>
      </c>
      <c r="K16" s="33" t="s">
        <v>31</v>
      </c>
      <c r="L16" s="33">
        <v>180</v>
      </c>
      <c r="M16" s="33" t="s">
        <v>32</v>
      </c>
      <c r="N16" s="33" t="s">
        <v>50</v>
      </c>
      <c r="O16" s="33" t="s">
        <v>34</v>
      </c>
      <c r="P16" s="33" t="s">
        <v>35</v>
      </c>
      <c r="Q16" s="33" t="s">
        <v>51</v>
      </c>
      <c r="R16" s="33" t="s">
        <v>37</v>
      </c>
      <c r="S16" s="33" t="s">
        <v>38</v>
      </c>
      <c r="T16" s="33">
        <v>0.1</v>
      </c>
      <c r="U16" s="33"/>
      <c r="V16" s="33" t="s">
        <v>39</v>
      </c>
      <c r="W16" s="33" t="s">
        <v>40</v>
      </c>
      <c r="X16" s="33">
        <v>0.01</v>
      </c>
      <c r="Y16" s="33" t="s">
        <v>30</v>
      </c>
      <c r="Z16" s="33" t="s">
        <v>52</v>
      </c>
      <c r="AA16" s="33" t="s">
        <v>53</v>
      </c>
      <c r="AB16" s="33">
        <v>2</v>
      </c>
      <c r="AC16" s="33" t="s">
        <v>43</v>
      </c>
      <c r="AD16" s="33">
        <v>850</v>
      </c>
      <c r="AE16" s="33" t="s">
        <v>44</v>
      </c>
      <c r="AF16" s="33"/>
    </row>
    <row r="17" spans="1:32" ht="15" customHeight="1" x14ac:dyDescent="0.25">
      <c r="A17" s="33" t="s">
        <v>577</v>
      </c>
      <c r="B17" s="33" t="s">
        <v>62</v>
      </c>
      <c r="C17" s="34">
        <v>1.7999999999999999E-2</v>
      </c>
      <c r="D17" s="33" t="s">
        <v>236</v>
      </c>
      <c r="E17" s="33"/>
      <c r="F17" s="33">
        <v>10</v>
      </c>
      <c r="G17" s="33" t="s">
        <v>310</v>
      </c>
      <c r="H17" s="33" t="s">
        <v>378</v>
      </c>
      <c r="I17" s="33" t="s">
        <v>378</v>
      </c>
      <c r="J17" s="33" t="s">
        <v>40</v>
      </c>
      <c r="K17" s="33" t="s">
        <v>379</v>
      </c>
      <c r="L17" s="33">
        <v>60</v>
      </c>
      <c r="M17" s="33" t="s">
        <v>388</v>
      </c>
      <c r="N17" s="33" t="s">
        <v>33</v>
      </c>
      <c r="O17" s="33" t="s">
        <v>381</v>
      </c>
      <c r="P17" s="33" t="s">
        <v>35</v>
      </c>
      <c r="Q17" s="33" t="s">
        <v>389</v>
      </c>
      <c r="R17" s="33" t="s">
        <v>383</v>
      </c>
      <c r="S17" s="33" t="s">
        <v>38</v>
      </c>
      <c r="T17" s="33"/>
      <c r="U17" s="33"/>
      <c r="V17" s="33"/>
      <c r="W17" s="33" t="s">
        <v>384</v>
      </c>
      <c r="X17" s="33">
        <v>0.01</v>
      </c>
      <c r="Y17" s="33" t="s">
        <v>30</v>
      </c>
      <c r="Z17" s="33" t="s">
        <v>41</v>
      </c>
      <c r="AA17" s="33" t="s">
        <v>390</v>
      </c>
      <c r="AB17" s="33">
        <v>1</v>
      </c>
      <c r="AC17" s="33" t="s">
        <v>391</v>
      </c>
      <c r="AD17" s="33">
        <v>350</v>
      </c>
      <c r="AE17" s="33" t="s">
        <v>72</v>
      </c>
      <c r="AF17" s="33"/>
    </row>
    <row r="18" spans="1:32" ht="15" customHeight="1" x14ac:dyDescent="0.25">
      <c r="A18" s="33" t="s">
        <v>578</v>
      </c>
      <c r="B18" s="33" t="s">
        <v>62</v>
      </c>
      <c r="C18" s="34">
        <v>2.6621844043231556E-2</v>
      </c>
      <c r="D18" s="33" t="s">
        <v>236</v>
      </c>
      <c r="E18" s="33" t="s">
        <v>75</v>
      </c>
      <c r="F18" s="33">
        <v>10</v>
      </c>
      <c r="G18" s="33" t="s">
        <v>29</v>
      </c>
      <c r="H18" s="33"/>
      <c r="I18" s="33"/>
      <c r="J18" s="33" t="s">
        <v>30</v>
      </c>
      <c r="K18" s="33" t="s">
        <v>83</v>
      </c>
      <c r="L18" s="33">
        <v>60</v>
      </c>
      <c r="M18" s="33" t="s">
        <v>119</v>
      </c>
      <c r="N18" s="33" t="s">
        <v>50</v>
      </c>
      <c r="O18" s="33" t="s">
        <v>34</v>
      </c>
      <c r="P18" s="33" t="s">
        <v>35</v>
      </c>
      <c r="Q18" s="33" t="s">
        <v>51</v>
      </c>
      <c r="R18" s="33" t="s">
        <v>73</v>
      </c>
      <c r="S18" s="33" t="s">
        <v>38</v>
      </c>
      <c r="T18" s="33">
        <v>12</v>
      </c>
      <c r="U18" s="33"/>
      <c r="V18" s="33" t="s">
        <v>39</v>
      </c>
      <c r="W18" s="33" t="s">
        <v>40</v>
      </c>
      <c r="X18" s="33">
        <v>0.01</v>
      </c>
      <c r="Y18" s="33" t="s">
        <v>30</v>
      </c>
      <c r="Z18" s="33" t="s">
        <v>448</v>
      </c>
      <c r="AA18" s="33" t="s">
        <v>183</v>
      </c>
      <c r="AB18" s="33">
        <v>2</v>
      </c>
      <c r="AC18" s="33" t="s">
        <v>158</v>
      </c>
      <c r="AD18" s="33">
        <v>450</v>
      </c>
      <c r="AE18" s="33" t="s">
        <v>204</v>
      </c>
      <c r="AF18" s="33"/>
    </row>
    <row r="19" spans="1:32" ht="15" customHeight="1" x14ac:dyDescent="0.25">
      <c r="A19" s="33" t="s">
        <v>580</v>
      </c>
      <c r="B19" s="33" t="s">
        <v>62</v>
      </c>
      <c r="C19" s="34">
        <v>6.0999999999999999E-2</v>
      </c>
      <c r="D19" s="33" t="s">
        <v>238</v>
      </c>
      <c r="E19" s="33" t="s">
        <v>28</v>
      </c>
      <c r="F19" s="33">
        <v>10</v>
      </c>
      <c r="G19" s="33" t="s">
        <v>29</v>
      </c>
      <c r="H19" s="33"/>
      <c r="I19" s="33"/>
      <c r="J19" s="33" t="s">
        <v>30</v>
      </c>
      <c r="K19" s="33" t="s">
        <v>31</v>
      </c>
      <c r="L19" s="33">
        <v>600</v>
      </c>
      <c r="M19" s="33" t="s">
        <v>84</v>
      </c>
      <c r="N19" s="33" t="s">
        <v>33</v>
      </c>
      <c r="O19" s="33" t="s">
        <v>34</v>
      </c>
      <c r="P19" s="33" t="s">
        <v>90</v>
      </c>
      <c r="Q19" s="33" t="s">
        <v>36</v>
      </c>
      <c r="R19" s="33" t="s">
        <v>37</v>
      </c>
      <c r="S19" s="33" t="s">
        <v>91</v>
      </c>
      <c r="T19" s="33">
        <v>-7.8</v>
      </c>
      <c r="U19" s="33">
        <v>4.9800000000000004</v>
      </c>
      <c r="V19" s="33" t="s">
        <v>98</v>
      </c>
      <c r="W19" s="33" t="s">
        <v>40</v>
      </c>
      <c r="X19" s="33">
        <v>5.0000000000000001E-3</v>
      </c>
      <c r="Y19" s="33" t="s">
        <v>40</v>
      </c>
      <c r="Z19" s="33" t="s">
        <v>96</v>
      </c>
      <c r="AA19" s="33" t="s">
        <v>97</v>
      </c>
      <c r="AB19" s="33">
        <v>1</v>
      </c>
      <c r="AC19" s="33" t="s">
        <v>94</v>
      </c>
      <c r="AD19" s="33">
        <v>686</v>
      </c>
      <c r="AE19" s="33" t="s">
        <v>72</v>
      </c>
      <c r="AF19" s="33"/>
    </row>
    <row r="20" spans="1:32" ht="15" customHeight="1" x14ac:dyDescent="0.25">
      <c r="A20" s="33" t="s">
        <v>581</v>
      </c>
      <c r="B20" s="33" t="s">
        <v>62</v>
      </c>
      <c r="C20" s="34">
        <v>3.3000000000000002E-2</v>
      </c>
      <c r="D20" s="33" t="s">
        <v>236</v>
      </c>
      <c r="E20" s="33" t="s">
        <v>75</v>
      </c>
      <c r="F20" s="33">
        <v>10</v>
      </c>
      <c r="G20" s="33" t="s">
        <v>29</v>
      </c>
      <c r="H20" s="33"/>
      <c r="I20" s="33"/>
      <c r="J20" s="33" t="s">
        <v>40</v>
      </c>
      <c r="K20" s="33" t="s">
        <v>31</v>
      </c>
      <c r="L20" s="33">
        <v>1500</v>
      </c>
      <c r="M20" s="33" t="s">
        <v>119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0</v>
      </c>
      <c r="U20" s="33"/>
      <c r="V20" s="33" t="s">
        <v>297</v>
      </c>
      <c r="W20" s="33" t="s">
        <v>40</v>
      </c>
      <c r="X20" s="33">
        <v>0.01</v>
      </c>
      <c r="Y20" s="33" t="s">
        <v>30</v>
      </c>
      <c r="Z20" s="33" t="s">
        <v>301</v>
      </c>
      <c r="AA20" s="33" t="s">
        <v>87</v>
      </c>
      <c r="AB20" s="33">
        <v>20</v>
      </c>
      <c r="AC20" s="33" t="s">
        <v>71</v>
      </c>
      <c r="AD20" s="33">
        <v>214</v>
      </c>
      <c r="AE20" s="33" t="s">
        <v>72</v>
      </c>
      <c r="AF20" s="33"/>
    </row>
    <row r="21" spans="1:32" ht="15" customHeight="1" x14ac:dyDescent="0.25">
      <c r="A21" s="33" t="s">
        <v>582</v>
      </c>
      <c r="B21" s="33" t="s">
        <v>62</v>
      </c>
      <c r="C21" s="34">
        <v>0.04</v>
      </c>
      <c r="D21" s="33" t="s">
        <v>236</v>
      </c>
      <c r="E21" s="33" t="s">
        <v>506</v>
      </c>
      <c r="F21" s="33">
        <v>10</v>
      </c>
      <c r="G21" s="33" t="s">
        <v>29</v>
      </c>
      <c r="H21" s="33"/>
      <c r="I21" s="33"/>
      <c r="J21" s="33" t="s">
        <v>30</v>
      </c>
      <c r="K21" s="33" t="s">
        <v>31</v>
      </c>
      <c r="L21" s="33">
        <v>120</v>
      </c>
      <c r="M21" s="33" t="s">
        <v>32</v>
      </c>
      <c r="N21" s="33" t="s">
        <v>50</v>
      </c>
      <c r="O21" s="33" t="s">
        <v>34</v>
      </c>
      <c r="P21" s="33" t="s">
        <v>35</v>
      </c>
      <c r="Q21" s="33" t="s">
        <v>51</v>
      </c>
      <c r="R21" s="33" t="s">
        <v>37</v>
      </c>
      <c r="S21" s="33" t="s">
        <v>38</v>
      </c>
      <c r="T21" s="33">
        <v>-0.2</v>
      </c>
      <c r="U21" s="33"/>
      <c r="V21" s="33" t="s">
        <v>39</v>
      </c>
      <c r="W21" s="33" t="s">
        <v>40</v>
      </c>
      <c r="X21" s="33">
        <v>3.0000000000000001E-3</v>
      </c>
      <c r="Y21" s="33" t="s">
        <v>30</v>
      </c>
      <c r="Z21" s="33" t="s">
        <v>507</v>
      </c>
      <c r="AA21" s="33" t="s">
        <v>508</v>
      </c>
      <c r="AB21" s="33">
        <v>1</v>
      </c>
      <c r="AC21" s="33" t="s">
        <v>509</v>
      </c>
      <c r="AD21" s="33">
        <v>460</v>
      </c>
      <c r="AE21" s="33" t="s">
        <v>193</v>
      </c>
      <c r="AF21" s="33" t="s">
        <v>510</v>
      </c>
    </row>
    <row r="22" spans="1:32" ht="15" customHeight="1" x14ac:dyDescent="0.25">
      <c r="A22" s="33" t="s">
        <v>583</v>
      </c>
      <c r="B22" s="33" t="s">
        <v>62</v>
      </c>
      <c r="C22" s="34">
        <v>3.5999999999999997E-2</v>
      </c>
      <c r="D22" s="33" t="s">
        <v>236</v>
      </c>
      <c r="E22" s="33" t="s">
        <v>28</v>
      </c>
      <c r="F22" s="33">
        <v>10</v>
      </c>
      <c r="G22" s="33" t="s">
        <v>29</v>
      </c>
      <c r="H22" s="33"/>
      <c r="I22" s="33"/>
      <c r="J22" s="33" t="s">
        <v>30</v>
      </c>
      <c r="K22" s="33" t="s">
        <v>31</v>
      </c>
      <c r="L22" s="33">
        <v>60</v>
      </c>
      <c r="M22" s="33" t="s">
        <v>32</v>
      </c>
      <c r="N22" s="33" t="s">
        <v>50</v>
      </c>
      <c r="O22" s="33" t="s">
        <v>34</v>
      </c>
      <c r="P22" s="33" t="s">
        <v>35</v>
      </c>
      <c r="Q22" s="33" t="s">
        <v>51</v>
      </c>
      <c r="R22" s="33" t="s">
        <v>37</v>
      </c>
      <c r="S22" s="33" t="s">
        <v>38</v>
      </c>
      <c r="T22" s="33"/>
      <c r="U22" s="33"/>
      <c r="V22" s="33"/>
      <c r="W22" s="33" t="s">
        <v>40</v>
      </c>
      <c r="X22" s="33">
        <v>0.01</v>
      </c>
      <c r="Y22" s="33" t="s">
        <v>30</v>
      </c>
      <c r="Z22" s="33">
        <v>6495</v>
      </c>
      <c r="AA22" s="33" t="s">
        <v>164</v>
      </c>
      <c r="AB22" s="33">
        <v>2</v>
      </c>
      <c r="AC22" s="33" t="s">
        <v>158</v>
      </c>
      <c r="AD22" s="33">
        <v>723</v>
      </c>
      <c r="AE22" s="33" t="s">
        <v>44</v>
      </c>
      <c r="AF22" s="33"/>
    </row>
    <row r="23" spans="1:32" ht="15" customHeight="1" x14ac:dyDescent="0.25">
      <c r="A23" s="33" t="s">
        <v>584</v>
      </c>
      <c r="B23" s="33" t="s">
        <v>62</v>
      </c>
      <c r="C23" s="34">
        <v>4.2000000000000003E-2</v>
      </c>
      <c r="D23" s="33" t="s">
        <v>236</v>
      </c>
      <c r="E23" s="33" t="s">
        <v>67</v>
      </c>
      <c r="F23" s="33">
        <v>10</v>
      </c>
      <c r="G23" s="33" t="s">
        <v>29</v>
      </c>
      <c r="H23" s="33"/>
      <c r="I23" s="33"/>
      <c r="J23" s="33" t="s">
        <v>30</v>
      </c>
      <c r="K23" s="33" t="s">
        <v>31</v>
      </c>
      <c r="L23" s="33">
        <v>60</v>
      </c>
      <c r="M23" s="33" t="s">
        <v>119</v>
      </c>
      <c r="N23" s="33" t="s">
        <v>50</v>
      </c>
      <c r="O23" s="33" t="s">
        <v>34</v>
      </c>
      <c r="P23" s="33" t="s">
        <v>35</v>
      </c>
      <c r="Q23" s="33" t="s">
        <v>51</v>
      </c>
      <c r="R23" s="33" t="s">
        <v>37</v>
      </c>
      <c r="S23" s="33" t="s">
        <v>38</v>
      </c>
      <c r="T23" s="33"/>
      <c r="U23" s="33"/>
      <c r="V23" s="33" t="s">
        <v>39</v>
      </c>
      <c r="W23" s="33" t="s">
        <v>40</v>
      </c>
      <c r="X23" s="33">
        <v>0.01</v>
      </c>
      <c r="Y23" s="33" t="s">
        <v>30</v>
      </c>
      <c r="Z23" s="33" t="s">
        <v>324</v>
      </c>
      <c r="AA23" s="33" t="s">
        <v>325</v>
      </c>
      <c r="AB23" s="33">
        <v>5</v>
      </c>
      <c r="AC23" s="33" t="s">
        <v>180</v>
      </c>
      <c r="AD23" s="33">
        <v>750</v>
      </c>
      <c r="AE23" s="33" t="s">
        <v>250</v>
      </c>
      <c r="AF23" s="33"/>
    </row>
    <row r="24" spans="1:32" ht="15" customHeight="1" x14ac:dyDescent="0.25">
      <c r="A24" s="33" t="s">
        <v>585</v>
      </c>
      <c r="B24" s="33" t="s">
        <v>62</v>
      </c>
      <c r="C24" s="34">
        <v>2.9000000000000001E-2</v>
      </c>
      <c r="D24" s="33" t="s">
        <v>236</v>
      </c>
      <c r="E24" s="33" t="s">
        <v>75</v>
      </c>
      <c r="F24" s="33">
        <v>10</v>
      </c>
      <c r="G24" s="33" t="s">
        <v>29</v>
      </c>
      <c r="H24" s="33"/>
      <c r="I24" s="33"/>
      <c r="J24" s="33" t="s">
        <v>30</v>
      </c>
      <c r="K24" s="33" t="s">
        <v>31</v>
      </c>
      <c r="L24" s="33">
        <v>120</v>
      </c>
      <c r="M24" s="33" t="s">
        <v>32</v>
      </c>
      <c r="N24" s="33" t="s">
        <v>33</v>
      </c>
      <c r="O24" s="33" t="s">
        <v>34</v>
      </c>
      <c r="P24" s="33" t="s">
        <v>35</v>
      </c>
      <c r="Q24" s="33" t="s">
        <v>36</v>
      </c>
      <c r="R24" s="33" t="s">
        <v>37</v>
      </c>
      <c r="S24" s="33" t="s">
        <v>38</v>
      </c>
      <c r="T24" s="33">
        <v>0.1</v>
      </c>
      <c r="U24" s="33"/>
      <c r="V24" s="33"/>
      <c r="W24" s="33" t="s">
        <v>40</v>
      </c>
      <c r="X24" s="33">
        <v>3.0000000000000001E-3</v>
      </c>
      <c r="Y24" s="33" t="s">
        <v>30</v>
      </c>
      <c r="Z24" s="33" t="s">
        <v>184</v>
      </c>
      <c r="AA24" s="33" t="s">
        <v>185</v>
      </c>
      <c r="AB24" s="33">
        <v>1</v>
      </c>
      <c r="AC24" s="33" t="s">
        <v>71</v>
      </c>
      <c r="AD24" s="33">
        <v>220</v>
      </c>
      <c r="AE24" s="33" t="s">
        <v>72</v>
      </c>
      <c r="AF24" s="33"/>
    </row>
    <row r="25" spans="1:32" ht="15" customHeight="1" x14ac:dyDescent="0.25">
      <c r="A25" s="33" t="s">
        <v>586</v>
      </c>
      <c r="B25" s="33" t="s">
        <v>62</v>
      </c>
      <c r="C25" s="33">
        <v>3.6999999999999998E-2</v>
      </c>
      <c r="D25" s="33" t="s">
        <v>236</v>
      </c>
      <c r="E25" s="33" t="s">
        <v>75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31</v>
      </c>
      <c r="L25" s="33">
        <v>1200</v>
      </c>
      <c r="M25" s="33" t="s">
        <v>119</v>
      </c>
      <c r="N25" s="33" t="s">
        <v>33</v>
      </c>
      <c r="O25" s="33" t="s">
        <v>120</v>
      </c>
      <c r="P25" s="33" t="s">
        <v>99</v>
      </c>
      <c r="Q25" s="33" t="s">
        <v>36</v>
      </c>
      <c r="R25" s="33" t="s">
        <v>37</v>
      </c>
      <c r="S25" s="33" t="s">
        <v>38</v>
      </c>
      <c r="T25" s="33">
        <v>0</v>
      </c>
      <c r="U25" s="33" t="s">
        <v>129</v>
      </c>
      <c r="V25" s="33" t="s">
        <v>122</v>
      </c>
      <c r="W25" s="33" t="s">
        <v>40</v>
      </c>
      <c r="X25" s="33" t="s">
        <v>130</v>
      </c>
      <c r="Y25" s="33" t="s">
        <v>40</v>
      </c>
      <c r="Z25" s="33" t="s">
        <v>124</v>
      </c>
      <c r="AA25" s="33" t="s">
        <v>125</v>
      </c>
      <c r="AB25" s="33" t="s">
        <v>126</v>
      </c>
      <c r="AC25" s="33" t="s">
        <v>127</v>
      </c>
      <c r="AD25" s="33">
        <v>350</v>
      </c>
      <c r="AE25" s="33" t="s">
        <v>72</v>
      </c>
      <c r="AF25" s="33" t="s">
        <v>134</v>
      </c>
    </row>
    <row r="26" spans="1:32" ht="15" customHeight="1" x14ac:dyDescent="0.25">
      <c r="A26" s="33" t="s">
        <v>586</v>
      </c>
      <c r="B26" s="33" t="s">
        <v>62</v>
      </c>
      <c r="C26" s="33">
        <v>4.4999999999999998E-2</v>
      </c>
      <c r="D26" s="33" t="s">
        <v>236</v>
      </c>
      <c r="E26" s="33" t="s">
        <v>75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1200</v>
      </c>
      <c r="M26" s="33" t="s">
        <v>119</v>
      </c>
      <c r="N26" s="33" t="s">
        <v>50</v>
      </c>
      <c r="O26" s="33" t="s">
        <v>34</v>
      </c>
      <c r="P26" s="33" t="s">
        <v>90</v>
      </c>
      <c r="Q26" s="33" t="s">
        <v>51</v>
      </c>
      <c r="R26" s="33" t="s">
        <v>73</v>
      </c>
      <c r="S26" s="33" t="s">
        <v>38</v>
      </c>
      <c r="T26" s="33" t="s">
        <v>139</v>
      </c>
      <c r="U26" s="33" t="s">
        <v>140</v>
      </c>
      <c r="V26" s="33" t="s">
        <v>141</v>
      </c>
      <c r="W26" s="33" t="s">
        <v>40</v>
      </c>
      <c r="X26" s="33" t="s">
        <v>123</v>
      </c>
      <c r="Y26" s="33" t="s">
        <v>40</v>
      </c>
      <c r="Z26" s="33" t="s">
        <v>142</v>
      </c>
      <c r="AA26" s="33" t="s">
        <v>143</v>
      </c>
      <c r="AB26" s="33">
        <v>2</v>
      </c>
      <c r="AC26" s="33" t="s">
        <v>144</v>
      </c>
      <c r="AD26" s="33">
        <v>440</v>
      </c>
      <c r="AE26" s="33" t="s">
        <v>72</v>
      </c>
      <c r="AF26" s="33"/>
    </row>
    <row r="27" spans="1:32" ht="15" customHeight="1" x14ac:dyDescent="0.25">
      <c r="A27" s="33" t="s">
        <v>587</v>
      </c>
      <c r="B27" s="33" t="s">
        <v>62</v>
      </c>
      <c r="C27" s="34">
        <v>5.7000000000000002E-2</v>
      </c>
      <c r="D27" s="33" t="s">
        <v>236</v>
      </c>
      <c r="E27" s="33" t="s">
        <v>67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83</v>
      </c>
      <c r="L27" s="33">
        <v>60</v>
      </c>
      <c r="M27" s="33" t="s">
        <v>302</v>
      </c>
      <c r="N27" s="33" t="s">
        <v>50</v>
      </c>
      <c r="O27" s="33" t="s">
        <v>34</v>
      </c>
      <c r="P27" s="33" t="s">
        <v>35</v>
      </c>
      <c r="Q27" s="33" t="s">
        <v>51</v>
      </c>
      <c r="R27" s="33" t="s">
        <v>37</v>
      </c>
      <c r="S27" s="33" t="s">
        <v>38</v>
      </c>
      <c r="T27" s="33">
        <v>6</v>
      </c>
      <c r="U27" s="33"/>
      <c r="V27" s="33"/>
      <c r="W27" s="33" t="s">
        <v>40</v>
      </c>
      <c r="X27" s="33">
        <v>0.01</v>
      </c>
      <c r="Y27" s="33" t="s">
        <v>30</v>
      </c>
      <c r="Z27" s="33" t="s">
        <v>303</v>
      </c>
      <c r="AA27" s="33"/>
      <c r="AB27" s="33">
        <v>2</v>
      </c>
      <c r="AC27" s="33"/>
      <c r="AD27" s="33">
        <v>650</v>
      </c>
      <c r="AE27" s="33" t="s">
        <v>72</v>
      </c>
      <c r="AF27" s="33"/>
    </row>
    <row r="28" spans="1:32" ht="15" customHeight="1" x14ac:dyDescent="0.25">
      <c r="A28" s="33" t="s">
        <v>375</v>
      </c>
      <c r="B28" s="33" t="s">
        <v>62</v>
      </c>
      <c r="C28" s="34">
        <v>4.2000000000000003E-2</v>
      </c>
      <c r="D28" s="33" t="s">
        <v>236</v>
      </c>
      <c r="E28" s="33" t="s">
        <v>75</v>
      </c>
      <c r="F28" s="33">
        <v>10</v>
      </c>
      <c r="G28" s="33" t="s">
        <v>29</v>
      </c>
      <c r="H28" s="33"/>
      <c r="I28" s="33"/>
      <c r="J28" s="33" t="s">
        <v>40</v>
      </c>
      <c r="K28" s="33" t="s">
        <v>166</v>
      </c>
      <c r="L28" s="33">
        <v>1080</v>
      </c>
      <c r="M28" s="33" t="s">
        <v>119</v>
      </c>
      <c r="N28" s="33" t="s">
        <v>50</v>
      </c>
      <c r="O28" s="33" t="s">
        <v>34</v>
      </c>
      <c r="P28" s="33" t="s">
        <v>35</v>
      </c>
      <c r="Q28" s="33" t="s">
        <v>51</v>
      </c>
      <c r="R28" s="33" t="s">
        <v>37</v>
      </c>
      <c r="S28" s="33" t="s">
        <v>38</v>
      </c>
      <c r="T28" s="33"/>
      <c r="U28" s="33"/>
      <c r="V28" s="33" t="s">
        <v>39</v>
      </c>
      <c r="W28" s="33" t="s">
        <v>40</v>
      </c>
      <c r="X28" s="33">
        <v>5.0000000000000001E-3</v>
      </c>
      <c r="Y28" s="33" t="s">
        <v>30</v>
      </c>
      <c r="Z28" s="33" t="s">
        <v>373</v>
      </c>
      <c r="AA28" s="33" t="s">
        <v>374</v>
      </c>
      <c r="AB28" s="33">
        <v>2</v>
      </c>
      <c r="AC28" s="33" t="s">
        <v>368</v>
      </c>
      <c r="AD28" s="33">
        <v>68</v>
      </c>
      <c r="AE28" s="33" t="s">
        <v>72</v>
      </c>
      <c r="AF28" s="33"/>
    </row>
    <row r="29" spans="1:32" ht="15" customHeight="1" x14ac:dyDescent="0.25">
      <c r="A29" s="33" t="s">
        <v>588</v>
      </c>
      <c r="B29" s="33" t="s">
        <v>62</v>
      </c>
      <c r="C29" s="34">
        <v>3.7999999999999999E-2</v>
      </c>
      <c r="D29" s="33" t="s">
        <v>236</v>
      </c>
      <c r="E29" s="33" t="s">
        <v>67</v>
      </c>
      <c r="F29" s="33">
        <v>10</v>
      </c>
      <c r="G29" s="33" t="s">
        <v>327</v>
      </c>
      <c r="H29" s="33"/>
      <c r="I29" s="33"/>
      <c r="J29" s="33" t="s">
        <v>40</v>
      </c>
      <c r="K29" s="33" t="s">
        <v>31</v>
      </c>
      <c r="L29" s="33">
        <v>1080</v>
      </c>
      <c r="M29" s="33" t="s">
        <v>186</v>
      </c>
      <c r="N29" s="33" t="s">
        <v>50</v>
      </c>
      <c r="O29" s="33" t="s">
        <v>34</v>
      </c>
      <c r="P29" s="33" t="s">
        <v>35</v>
      </c>
      <c r="Q29" s="33" t="s">
        <v>51</v>
      </c>
      <c r="R29" s="33" t="s">
        <v>37</v>
      </c>
      <c r="S29" s="33" t="s">
        <v>38</v>
      </c>
      <c r="T29" s="33"/>
      <c r="U29" s="33"/>
      <c r="V29" s="33" t="s">
        <v>492</v>
      </c>
      <c r="W29" s="33" t="s">
        <v>40</v>
      </c>
      <c r="X29" s="33">
        <v>0.01</v>
      </c>
      <c r="Y29" s="33" t="s">
        <v>30</v>
      </c>
      <c r="Z29" s="33" t="s">
        <v>331</v>
      </c>
      <c r="AA29" s="33" t="s">
        <v>183</v>
      </c>
      <c r="AB29" s="33">
        <v>2</v>
      </c>
      <c r="AC29" s="33" t="s">
        <v>158</v>
      </c>
      <c r="AD29" s="33">
        <v>411</v>
      </c>
      <c r="AE29" s="33"/>
      <c r="AF29" s="33"/>
    </row>
    <row r="30" spans="1:32" ht="15" customHeight="1" x14ac:dyDescent="0.25">
      <c r="A30" s="33" t="s">
        <v>590</v>
      </c>
      <c r="B30" s="33" t="s">
        <v>62</v>
      </c>
      <c r="C30" s="34">
        <v>2.8000000000000001E-2</v>
      </c>
      <c r="D30" s="33" t="s">
        <v>236</v>
      </c>
      <c r="E30" s="33" t="s">
        <v>75</v>
      </c>
      <c r="F30" s="33">
        <v>10</v>
      </c>
      <c r="G30" s="33" t="s">
        <v>310</v>
      </c>
      <c r="H30" s="33"/>
      <c r="I30" s="33"/>
      <c r="J30" s="33" t="s">
        <v>30</v>
      </c>
      <c r="K30" s="33" t="s">
        <v>31</v>
      </c>
      <c r="L30" s="33">
        <v>300</v>
      </c>
      <c r="M30" s="33" t="s">
        <v>119</v>
      </c>
      <c r="N30" s="33" t="s">
        <v>50</v>
      </c>
      <c r="O30" s="33" t="s">
        <v>34</v>
      </c>
      <c r="P30" s="33" t="s">
        <v>35</v>
      </c>
      <c r="Q30" s="33" t="s">
        <v>51</v>
      </c>
      <c r="R30" s="33" t="s">
        <v>37</v>
      </c>
      <c r="S30" s="33" t="s">
        <v>38</v>
      </c>
      <c r="T30" s="33"/>
      <c r="U30" s="33"/>
      <c r="V30" s="33">
        <v>2</v>
      </c>
      <c r="W30" s="33" t="s">
        <v>236</v>
      </c>
      <c r="X30" s="33">
        <v>0.01</v>
      </c>
      <c r="Y30" s="33" t="s">
        <v>238</v>
      </c>
      <c r="Z30" s="33" t="s">
        <v>311</v>
      </c>
      <c r="AA30" s="33"/>
      <c r="AB30" s="33">
        <v>2</v>
      </c>
      <c r="AC30" s="33" t="s">
        <v>316</v>
      </c>
      <c r="AD30" s="33">
        <v>400</v>
      </c>
      <c r="AE30" s="33" t="s">
        <v>72</v>
      </c>
      <c r="AF30" s="33"/>
    </row>
    <row r="31" spans="1:32" ht="15" customHeight="1" x14ac:dyDescent="0.25">
      <c r="A31" s="33" t="s">
        <v>591</v>
      </c>
      <c r="B31" s="33" t="s">
        <v>62</v>
      </c>
      <c r="C31" s="34">
        <v>0.04</v>
      </c>
      <c r="D31" s="33" t="s">
        <v>236</v>
      </c>
      <c r="E31" s="33" t="s">
        <v>67</v>
      </c>
      <c r="F31" s="33">
        <v>10</v>
      </c>
      <c r="G31" s="33" t="s">
        <v>29</v>
      </c>
      <c r="H31" s="33"/>
      <c r="I31" s="33"/>
      <c r="J31" s="33" t="s">
        <v>30</v>
      </c>
      <c r="K31" s="33" t="s">
        <v>31</v>
      </c>
      <c r="L31" s="33">
        <v>600</v>
      </c>
      <c r="M31" s="33" t="s">
        <v>119</v>
      </c>
      <c r="N31" s="33" t="s">
        <v>50</v>
      </c>
      <c r="O31" s="33" t="s">
        <v>34</v>
      </c>
      <c r="P31" s="33" t="s">
        <v>35</v>
      </c>
      <c r="Q31" s="33" t="s">
        <v>51</v>
      </c>
      <c r="R31" s="33" t="s">
        <v>37</v>
      </c>
      <c r="S31" s="33" t="s">
        <v>38</v>
      </c>
      <c r="T31" s="33">
        <v>0</v>
      </c>
      <c r="U31" s="33"/>
      <c r="V31" s="33" t="s">
        <v>39</v>
      </c>
      <c r="W31" s="33" t="s">
        <v>40</v>
      </c>
      <c r="X31" s="33">
        <v>0.01</v>
      </c>
      <c r="Y31" s="33" t="s">
        <v>30</v>
      </c>
      <c r="Z31" s="33" t="s">
        <v>443</v>
      </c>
      <c r="AA31" s="33" t="s">
        <v>499</v>
      </c>
      <c r="AB31" s="33">
        <v>1</v>
      </c>
      <c r="AC31" s="33" t="s">
        <v>495</v>
      </c>
      <c r="AD31" s="33">
        <v>274</v>
      </c>
      <c r="AE31" s="33" t="s">
        <v>72</v>
      </c>
      <c r="AF31" s="33"/>
    </row>
    <row r="32" spans="1:32" ht="15" customHeight="1" x14ac:dyDescent="0.25">
      <c r="A32" s="33" t="s">
        <v>591</v>
      </c>
      <c r="B32" s="33" t="s">
        <v>62</v>
      </c>
      <c r="C32" s="34">
        <v>4.2000000000000003E-2</v>
      </c>
      <c r="D32" s="33" t="s">
        <v>236</v>
      </c>
      <c r="E32" s="33" t="s">
        <v>67</v>
      </c>
      <c r="F32" s="33">
        <v>10</v>
      </c>
      <c r="G32" s="33" t="s">
        <v>29</v>
      </c>
      <c r="H32" s="33"/>
      <c r="I32" s="33"/>
      <c r="J32" s="33" t="s">
        <v>30</v>
      </c>
      <c r="K32" s="33" t="s">
        <v>31</v>
      </c>
      <c r="L32" s="33">
        <v>600</v>
      </c>
      <c r="M32" s="33" t="s">
        <v>119</v>
      </c>
      <c r="N32" s="33" t="s">
        <v>50</v>
      </c>
      <c r="O32" s="33" t="s">
        <v>34</v>
      </c>
      <c r="P32" s="33" t="s">
        <v>99</v>
      </c>
      <c r="Q32" s="33" t="s">
        <v>51</v>
      </c>
      <c r="R32" s="33" t="s">
        <v>37</v>
      </c>
      <c r="S32" s="33" t="s">
        <v>38</v>
      </c>
      <c r="T32" s="33">
        <v>0.6</v>
      </c>
      <c r="U32" s="33">
        <v>5</v>
      </c>
      <c r="V32" s="33" t="s">
        <v>266</v>
      </c>
      <c r="W32" s="33" t="s">
        <v>40</v>
      </c>
      <c r="X32" s="33">
        <v>0.01</v>
      </c>
      <c r="Y32" s="33" t="s">
        <v>40</v>
      </c>
      <c r="Z32" s="33" t="s">
        <v>425</v>
      </c>
      <c r="AA32" s="33" t="s">
        <v>496</v>
      </c>
      <c r="AB32" s="33">
        <v>1</v>
      </c>
      <c r="AC32" s="33" t="s">
        <v>497</v>
      </c>
      <c r="AD32" s="33">
        <v>800</v>
      </c>
      <c r="AE32" s="33" t="s">
        <v>72</v>
      </c>
      <c r="AF32" s="33"/>
    </row>
    <row r="33" spans="1:32" ht="15" customHeight="1" x14ac:dyDescent="0.25">
      <c r="A33" s="33" t="s">
        <v>592</v>
      </c>
      <c r="B33" s="33" t="s">
        <v>62</v>
      </c>
      <c r="C33" s="34">
        <v>3.6999999999999998E-2</v>
      </c>
      <c r="D33" s="33" t="s">
        <v>236</v>
      </c>
      <c r="E33" s="33" t="s">
        <v>67</v>
      </c>
      <c r="F33" s="33">
        <v>10</v>
      </c>
      <c r="G33" s="33" t="s">
        <v>29</v>
      </c>
      <c r="H33" s="33"/>
      <c r="I33" s="33"/>
      <c r="J33" s="33" t="s">
        <v>30</v>
      </c>
      <c r="K33" s="33"/>
      <c r="L33" s="33"/>
      <c r="M33" s="33" t="s">
        <v>84</v>
      </c>
      <c r="N33" s="33" t="s">
        <v>50</v>
      </c>
      <c r="O33" s="33" t="s">
        <v>34</v>
      </c>
      <c r="P33" s="33" t="s">
        <v>35</v>
      </c>
      <c r="Q33" s="33" t="s">
        <v>51</v>
      </c>
      <c r="R33" s="33"/>
      <c r="S33" s="33"/>
      <c r="T33" s="33"/>
      <c r="U33" s="33"/>
      <c r="V33" s="33"/>
      <c r="W33" s="33" t="s">
        <v>40</v>
      </c>
      <c r="X33" s="33">
        <v>5.0000000000000001E-3</v>
      </c>
      <c r="Y33" s="33" t="s">
        <v>30</v>
      </c>
      <c r="Z33" s="33" t="s">
        <v>117</v>
      </c>
      <c r="AA33" s="33"/>
      <c r="AB33" s="33">
        <v>2</v>
      </c>
      <c r="AC33" s="33"/>
      <c r="AD33" s="33"/>
      <c r="AE33" s="33"/>
      <c r="AF33" s="33"/>
    </row>
    <row r="34" spans="1:32" ht="15" customHeight="1" x14ac:dyDescent="0.25">
      <c r="A34" s="33" t="s">
        <v>593</v>
      </c>
      <c r="B34" s="33" t="s">
        <v>62</v>
      </c>
      <c r="C34" s="34">
        <v>4.1000000000000002E-2</v>
      </c>
      <c r="D34" s="33" t="s">
        <v>236</v>
      </c>
      <c r="E34" s="33" t="s">
        <v>75</v>
      </c>
      <c r="F34" s="33">
        <v>15</v>
      </c>
      <c r="G34" s="33" t="s">
        <v>29</v>
      </c>
      <c r="H34" s="33"/>
      <c r="I34" s="33"/>
      <c r="J34" s="33" t="s">
        <v>40</v>
      </c>
      <c r="K34" s="33" t="s">
        <v>31</v>
      </c>
      <c r="L34" s="33">
        <v>300</v>
      </c>
      <c r="M34" s="33"/>
      <c r="N34" s="33" t="s">
        <v>50</v>
      </c>
      <c r="O34" s="33" t="s">
        <v>34</v>
      </c>
      <c r="P34" s="33" t="s">
        <v>99</v>
      </c>
      <c r="Q34" s="33" t="s">
        <v>51</v>
      </c>
      <c r="R34" s="33" t="s">
        <v>37</v>
      </c>
      <c r="S34" s="33" t="s">
        <v>38</v>
      </c>
      <c r="T34" s="33" t="s">
        <v>276</v>
      </c>
      <c r="U34" s="33">
        <v>5</v>
      </c>
      <c r="V34" s="33" t="s">
        <v>424</v>
      </c>
      <c r="W34" s="33" t="s">
        <v>40</v>
      </c>
      <c r="X34" s="33">
        <v>0.01</v>
      </c>
      <c r="Y34" s="33" t="s">
        <v>40</v>
      </c>
      <c r="Z34" s="33" t="s">
        <v>425</v>
      </c>
      <c r="AA34" s="33" t="s">
        <v>183</v>
      </c>
      <c r="AB34" s="33">
        <v>5</v>
      </c>
      <c r="AC34" s="33" t="s">
        <v>426</v>
      </c>
      <c r="AD34" s="33">
        <v>700</v>
      </c>
      <c r="AE34" s="33" t="s">
        <v>72</v>
      </c>
      <c r="AF34" s="33"/>
    </row>
    <row r="35" spans="1:32" ht="15" customHeight="1" x14ac:dyDescent="0.25">
      <c r="A35" s="33" t="s">
        <v>594</v>
      </c>
      <c r="B35" s="33" t="s">
        <v>62</v>
      </c>
      <c r="C35" s="35">
        <v>2.7E-2</v>
      </c>
      <c r="D35" s="33" t="s">
        <v>236</v>
      </c>
      <c r="E35" s="33" t="s">
        <v>67</v>
      </c>
      <c r="F35" s="33">
        <v>5</v>
      </c>
      <c r="G35" s="33" t="s">
        <v>29</v>
      </c>
      <c r="H35" s="33"/>
      <c r="I35" s="33"/>
      <c r="J35" s="33" t="s">
        <v>30</v>
      </c>
      <c r="K35" s="33" t="s">
        <v>31</v>
      </c>
      <c r="L35" s="33">
        <v>300</v>
      </c>
      <c r="M35" s="33" t="s">
        <v>84</v>
      </c>
      <c r="N35" s="33" t="s">
        <v>50</v>
      </c>
      <c r="O35" s="33" t="s">
        <v>34</v>
      </c>
      <c r="P35" s="33" t="s">
        <v>35</v>
      </c>
      <c r="Q35" s="33" t="s">
        <v>51</v>
      </c>
      <c r="R35" s="33" t="s">
        <v>37</v>
      </c>
      <c r="S35" s="33" t="s">
        <v>38</v>
      </c>
      <c r="T35" s="33">
        <v>0.5</v>
      </c>
      <c r="U35" s="33">
        <v>0.35</v>
      </c>
      <c r="V35" s="33" t="s">
        <v>401</v>
      </c>
      <c r="W35" s="33" t="s">
        <v>238</v>
      </c>
      <c r="X35" s="33"/>
      <c r="Y35" s="33" t="s">
        <v>30</v>
      </c>
      <c r="Z35" s="33" t="s">
        <v>397</v>
      </c>
      <c r="AA35" s="33" t="s">
        <v>398</v>
      </c>
      <c r="AB35" s="33">
        <v>5</v>
      </c>
      <c r="AC35" s="33" t="s">
        <v>399</v>
      </c>
      <c r="AD35" s="33">
        <v>500</v>
      </c>
      <c r="AE35" s="33" t="s">
        <v>72</v>
      </c>
      <c r="AF35" s="33"/>
    </row>
    <row r="36" spans="1:32" ht="15" customHeight="1" x14ac:dyDescent="0.25">
      <c r="A36" s="33" t="s">
        <v>595</v>
      </c>
      <c r="B36" s="33" t="s">
        <v>62</v>
      </c>
      <c r="C36" s="34">
        <v>3.7999999999999999E-2</v>
      </c>
      <c r="D36" s="33" t="s">
        <v>236</v>
      </c>
      <c r="E36" s="33" t="s">
        <v>75</v>
      </c>
      <c r="F36" s="33">
        <v>5</v>
      </c>
      <c r="G36" s="33" t="s">
        <v>29</v>
      </c>
      <c r="H36" s="33"/>
      <c r="I36" s="33"/>
      <c r="J36" s="33" t="s">
        <v>236</v>
      </c>
      <c r="K36" s="33" t="s">
        <v>31</v>
      </c>
      <c r="L36" s="33">
        <v>240</v>
      </c>
      <c r="M36" s="33" t="s">
        <v>237</v>
      </c>
      <c r="N36" s="33" t="s">
        <v>50</v>
      </c>
      <c r="O36" s="33" t="s">
        <v>34</v>
      </c>
      <c r="P36" s="33" t="s">
        <v>35</v>
      </c>
      <c r="Q36" s="33" t="s">
        <v>51</v>
      </c>
      <c r="R36" s="33" t="s">
        <v>37</v>
      </c>
      <c r="S36" s="33" t="s">
        <v>38</v>
      </c>
      <c r="T36" s="33"/>
      <c r="U36" s="33"/>
      <c r="V36" s="33" t="s">
        <v>39</v>
      </c>
      <c r="W36" s="33" t="s">
        <v>40</v>
      </c>
      <c r="X36" s="33">
        <v>5.0000000000000001E-3</v>
      </c>
      <c r="Y36" s="33" t="s">
        <v>238</v>
      </c>
      <c r="Z36" s="33" t="s">
        <v>241</v>
      </c>
      <c r="AA36" s="33" t="s">
        <v>242</v>
      </c>
      <c r="AB36" s="33">
        <v>2</v>
      </c>
      <c r="AC36" s="33" t="s">
        <v>199</v>
      </c>
      <c r="AD36" s="33">
        <v>350</v>
      </c>
      <c r="AE36" s="33" t="s">
        <v>72</v>
      </c>
      <c r="AF36" s="33"/>
    </row>
    <row r="37" spans="1:32" ht="15" customHeight="1" x14ac:dyDescent="0.25">
      <c r="A37" s="33" t="s">
        <v>596</v>
      </c>
      <c r="B37" s="33" t="s">
        <v>62</v>
      </c>
      <c r="C37" s="34">
        <v>4.4999999999999998E-2</v>
      </c>
      <c r="D37" s="33" t="s">
        <v>236</v>
      </c>
      <c r="E37" s="33" t="s">
        <v>75</v>
      </c>
      <c r="F37" s="33">
        <v>10</v>
      </c>
      <c r="G37" s="33" t="s">
        <v>29</v>
      </c>
      <c r="H37" s="33"/>
      <c r="I37" s="33"/>
      <c r="J37" s="33" t="s">
        <v>30</v>
      </c>
      <c r="K37" s="33" t="s">
        <v>31</v>
      </c>
      <c r="L37" s="33">
        <v>300</v>
      </c>
      <c r="M37" s="33" t="s">
        <v>84</v>
      </c>
      <c r="N37" s="33" t="s">
        <v>33</v>
      </c>
      <c r="O37" s="33" t="s">
        <v>34</v>
      </c>
      <c r="P37" s="33" t="s">
        <v>35</v>
      </c>
      <c r="Q37" s="33" t="s">
        <v>36</v>
      </c>
      <c r="R37" s="33" t="s">
        <v>37</v>
      </c>
      <c r="S37" s="33" t="s">
        <v>38</v>
      </c>
      <c r="T37" s="33"/>
      <c r="U37" s="33"/>
      <c r="V37" s="33" t="s">
        <v>39</v>
      </c>
      <c r="W37" s="33" t="s">
        <v>40</v>
      </c>
      <c r="X37" s="33">
        <v>0.01</v>
      </c>
      <c r="Y37" s="33" t="s">
        <v>30</v>
      </c>
      <c r="Z37" s="33"/>
      <c r="AA37" s="33" t="s">
        <v>165</v>
      </c>
      <c r="AB37" s="33">
        <v>2</v>
      </c>
      <c r="AC37" s="33" t="s">
        <v>371</v>
      </c>
      <c r="AD37" s="33"/>
      <c r="AE37" s="33" t="s">
        <v>44</v>
      </c>
      <c r="AF37" s="33"/>
    </row>
    <row r="38" spans="1:32" ht="15" customHeight="1" x14ac:dyDescent="0.25">
      <c r="A38" s="33" t="s">
        <v>501</v>
      </c>
      <c r="B38" s="33" t="s">
        <v>62</v>
      </c>
      <c r="C38" s="34">
        <v>4.9000000000000002E-2</v>
      </c>
      <c r="D38" s="33" t="s">
        <v>236</v>
      </c>
      <c r="E38" s="33" t="s">
        <v>28</v>
      </c>
      <c r="F38" s="33">
        <v>10</v>
      </c>
      <c r="G38" s="33" t="s">
        <v>29</v>
      </c>
      <c r="H38" s="33"/>
      <c r="I38" s="33"/>
      <c r="J38" s="33" t="s">
        <v>30</v>
      </c>
      <c r="K38" s="33" t="s">
        <v>31</v>
      </c>
      <c r="L38" s="33">
        <v>1200</v>
      </c>
      <c r="M38" s="33" t="s">
        <v>119</v>
      </c>
      <c r="N38" s="33" t="s">
        <v>50</v>
      </c>
      <c r="O38" s="33" t="s">
        <v>34</v>
      </c>
      <c r="P38" s="33" t="s">
        <v>35</v>
      </c>
      <c r="Q38" s="33" t="s">
        <v>51</v>
      </c>
      <c r="R38" s="33" t="s">
        <v>37</v>
      </c>
      <c r="S38" s="33" t="s">
        <v>38</v>
      </c>
      <c r="T38" s="33"/>
      <c r="U38" s="33"/>
      <c r="V38" s="33"/>
      <c r="W38" s="33" t="s">
        <v>40</v>
      </c>
      <c r="X38" s="33">
        <v>3.0000000000000001E-3</v>
      </c>
      <c r="Y38" s="33" t="s">
        <v>30</v>
      </c>
      <c r="Z38" s="33" t="s">
        <v>502</v>
      </c>
      <c r="AA38" s="33" t="s">
        <v>183</v>
      </c>
      <c r="AB38" s="33">
        <v>5</v>
      </c>
      <c r="AC38" s="33" t="s">
        <v>103</v>
      </c>
      <c r="AD38" s="33">
        <v>500</v>
      </c>
      <c r="AE38" s="33" t="s">
        <v>72</v>
      </c>
      <c r="AF38" s="33"/>
    </row>
    <row r="39" spans="1:32" ht="15" customHeight="1" x14ac:dyDescent="0.25">
      <c r="A39" s="33" t="s">
        <v>89</v>
      </c>
      <c r="B39" s="33" t="s">
        <v>62</v>
      </c>
      <c r="C39" s="34">
        <v>3.3000000000000002E-2</v>
      </c>
      <c r="D39" s="33" t="s">
        <v>238</v>
      </c>
      <c r="E39" s="33" t="s">
        <v>28</v>
      </c>
      <c r="F39" s="33">
        <v>10</v>
      </c>
      <c r="G39" s="33" t="s">
        <v>29</v>
      </c>
      <c r="H39" s="33"/>
      <c r="I39" s="33"/>
      <c r="J39" s="33" t="s">
        <v>30</v>
      </c>
      <c r="K39" s="33" t="s">
        <v>83</v>
      </c>
      <c r="L39" s="33">
        <v>120</v>
      </c>
      <c r="M39" s="33" t="s">
        <v>84</v>
      </c>
      <c r="N39" s="33" t="s">
        <v>50</v>
      </c>
      <c r="O39" s="33" t="s">
        <v>34</v>
      </c>
      <c r="P39" s="33" t="s">
        <v>35</v>
      </c>
      <c r="Q39" s="33" t="s">
        <v>51</v>
      </c>
      <c r="R39" s="33" t="s">
        <v>37</v>
      </c>
      <c r="S39" s="33" t="s">
        <v>38</v>
      </c>
      <c r="T39" s="33"/>
      <c r="U39" s="33"/>
      <c r="V39" s="33" t="s">
        <v>85</v>
      </c>
      <c r="W39" s="33" t="s">
        <v>40</v>
      </c>
      <c r="X39" s="33">
        <v>0.01</v>
      </c>
      <c r="Y39" s="33" t="s">
        <v>30</v>
      </c>
      <c r="Z39" s="33" t="s">
        <v>86</v>
      </c>
      <c r="AA39" s="33" t="s">
        <v>87</v>
      </c>
      <c r="AB39" s="33">
        <v>2</v>
      </c>
      <c r="AC39" s="33" t="s">
        <v>88</v>
      </c>
      <c r="AD39" s="33">
        <v>600</v>
      </c>
      <c r="AE39" s="33" t="s">
        <v>72</v>
      </c>
      <c r="AF39" s="33"/>
    </row>
    <row r="40" spans="1:32" ht="15" customHeight="1" x14ac:dyDescent="0.25">
      <c r="A40" s="33" t="s">
        <v>159</v>
      </c>
      <c r="B40" s="33" t="s">
        <v>62</v>
      </c>
      <c r="C40" s="34">
        <v>2.5000000000000001E-2</v>
      </c>
      <c r="D40" s="33" t="s">
        <v>236</v>
      </c>
      <c r="E40" s="33" t="s">
        <v>75</v>
      </c>
      <c r="F40" s="33">
        <v>10</v>
      </c>
      <c r="G40" s="33" t="s">
        <v>29</v>
      </c>
      <c r="H40" s="33"/>
      <c r="I40" s="33"/>
      <c r="J40" s="33" t="s">
        <v>40</v>
      </c>
      <c r="K40" s="33" t="s">
        <v>31</v>
      </c>
      <c r="L40" s="33">
        <v>900</v>
      </c>
      <c r="M40" s="33" t="s">
        <v>155</v>
      </c>
      <c r="N40" s="33" t="s">
        <v>50</v>
      </c>
      <c r="O40" s="33" t="s">
        <v>34</v>
      </c>
      <c r="P40" s="33" t="s">
        <v>35</v>
      </c>
      <c r="Q40" s="33" t="s">
        <v>51</v>
      </c>
      <c r="R40" s="33" t="s">
        <v>37</v>
      </c>
      <c r="S40" s="33" t="s">
        <v>38</v>
      </c>
      <c r="T40" s="33">
        <v>5</v>
      </c>
      <c r="U40" s="33" t="s">
        <v>156</v>
      </c>
      <c r="V40" s="33" t="s">
        <v>85</v>
      </c>
      <c r="W40" s="33" t="s">
        <v>40</v>
      </c>
      <c r="X40" s="33">
        <v>0.01</v>
      </c>
      <c r="Y40" s="33" t="s">
        <v>30</v>
      </c>
      <c r="Z40" s="33" t="s">
        <v>163</v>
      </c>
      <c r="AA40" s="33" t="s">
        <v>162</v>
      </c>
      <c r="AB40" s="33">
        <v>3</v>
      </c>
      <c r="AC40" s="33" t="s">
        <v>158</v>
      </c>
      <c r="AD40" s="33">
        <v>221</v>
      </c>
      <c r="AE40" s="33" t="s">
        <v>72</v>
      </c>
      <c r="AF40" s="33"/>
    </row>
    <row r="41" spans="1:32" ht="15" customHeight="1" x14ac:dyDescent="0.25">
      <c r="A41" s="33" t="s">
        <v>270</v>
      </c>
      <c r="B41" s="33" t="s">
        <v>62</v>
      </c>
      <c r="C41" s="34">
        <v>3.9E-2</v>
      </c>
      <c r="D41" s="33" t="s">
        <v>236</v>
      </c>
      <c r="E41" s="33" t="s">
        <v>75</v>
      </c>
      <c r="F41" s="33">
        <v>10</v>
      </c>
      <c r="G41" s="33" t="s">
        <v>29</v>
      </c>
      <c r="H41" s="33"/>
      <c r="I41" s="33"/>
      <c r="J41" s="33" t="s">
        <v>30</v>
      </c>
      <c r="K41" s="33" t="s">
        <v>31</v>
      </c>
      <c r="L41" s="33">
        <v>600</v>
      </c>
      <c r="M41" s="33" t="s">
        <v>119</v>
      </c>
      <c r="N41" s="33" t="s">
        <v>50</v>
      </c>
      <c r="O41" s="33" t="s">
        <v>120</v>
      </c>
      <c r="P41" s="33" t="s">
        <v>90</v>
      </c>
      <c r="Q41" s="33" t="s">
        <v>51</v>
      </c>
      <c r="R41" s="33" t="s">
        <v>37</v>
      </c>
      <c r="S41" s="33" t="s">
        <v>38</v>
      </c>
      <c r="T41" s="33" t="s">
        <v>265</v>
      </c>
      <c r="U41" s="33"/>
      <c r="V41" s="33" t="s">
        <v>266</v>
      </c>
      <c r="W41" s="33" t="s">
        <v>236</v>
      </c>
      <c r="X41" s="33">
        <v>5.0000000000000001E-3</v>
      </c>
      <c r="Y41" s="33" t="s">
        <v>40</v>
      </c>
      <c r="Z41" s="33" t="s">
        <v>267</v>
      </c>
      <c r="AA41" s="33" t="s">
        <v>183</v>
      </c>
      <c r="AB41" s="33">
        <v>20</v>
      </c>
      <c r="AC41" s="33" t="s">
        <v>268</v>
      </c>
      <c r="AD41" s="33">
        <v>800</v>
      </c>
      <c r="AE41" s="33" t="s">
        <v>193</v>
      </c>
      <c r="AF41" s="33" t="s">
        <v>269</v>
      </c>
    </row>
    <row r="42" spans="1:32" ht="15" customHeight="1" x14ac:dyDescent="0.25">
      <c r="A42" s="33" t="s">
        <v>243</v>
      </c>
      <c r="B42" s="33" t="s">
        <v>62</v>
      </c>
      <c r="C42" s="34">
        <v>5.3999999999999999E-2</v>
      </c>
      <c r="D42" s="33" t="s">
        <v>236</v>
      </c>
      <c r="E42" s="33" t="s">
        <v>244</v>
      </c>
      <c r="F42" s="33">
        <v>10</v>
      </c>
      <c r="G42" s="33" t="s">
        <v>29</v>
      </c>
      <c r="H42" s="33"/>
      <c r="I42" s="33"/>
      <c r="J42" s="33" t="s">
        <v>30</v>
      </c>
      <c r="K42" s="33" t="s">
        <v>83</v>
      </c>
      <c r="L42" s="33">
        <v>60</v>
      </c>
      <c r="M42" s="33" t="s">
        <v>119</v>
      </c>
      <c r="N42" s="33" t="s">
        <v>50</v>
      </c>
      <c r="O42" s="33" t="s">
        <v>120</v>
      </c>
      <c r="P42" s="33" t="s">
        <v>245</v>
      </c>
      <c r="Q42" s="33" t="s">
        <v>51</v>
      </c>
      <c r="R42" s="33" t="s">
        <v>37</v>
      </c>
      <c r="S42" s="33"/>
      <c r="T42" s="33"/>
      <c r="U42" s="33" t="s">
        <v>251</v>
      </c>
      <c r="V42" s="33" t="s">
        <v>252</v>
      </c>
      <c r="W42" s="33"/>
      <c r="X42" s="33"/>
      <c r="Y42" s="33" t="s">
        <v>40</v>
      </c>
      <c r="Z42" s="33" t="s">
        <v>253</v>
      </c>
      <c r="AA42" s="33" t="s">
        <v>262</v>
      </c>
      <c r="AB42" s="33">
        <v>1</v>
      </c>
      <c r="AC42" s="33" t="s">
        <v>255</v>
      </c>
      <c r="AD42" s="33">
        <v>454</v>
      </c>
      <c r="AE42" s="33" t="s">
        <v>250</v>
      </c>
      <c r="AF42" s="33"/>
    </row>
    <row r="43" spans="1:32" ht="15" customHeight="1" x14ac:dyDescent="0.25">
      <c r="A43" s="33" t="s">
        <v>346</v>
      </c>
      <c r="B43" s="33" t="s">
        <v>62</v>
      </c>
      <c r="C43" s="34">
        <v>3.5999999999999997E-2</v>
      </c>
      <c r="D43" s="33" t="s">
        <v>236</v>
      </c>
      <c r="E43" s="33" t="s">
        <v>67</v>
      </c>
      <c r="F43" s="33">
        <v>10</v>
      </c>
      <c r="G43" s="33" t="s">
        <v>284</v>
      </c>
      <c r="H43" s="33" t="s">
        <v>285</v>
      </c>
      <c r="I43" s="33" t="s">
        <v>286</v>
      </c>
      <c r="J43" s="33" t="s">
        <v>30</v>
      </c>
      <c r="K43" s="33" t="s">
        <v>31</v>
      </c>
      <c r="L43" s="33">
        <v>120</v>
      </c>
      <c r="M43" s="33" t="s">
        <v>32</v>
      </c>
      <c r="N43" s="33" t="s">
        <v>50</v>
      </c>
      <c r="O43" s="33" t="s">
        <v>34</v>
      </c>
      <c r="P43" s="33" t="s">
        <v>35</v>
      </c>
      <c r="Q43" s="33" t="s">
        <v>51</v>
      </c>
      <c r="R43" s="33" t="s">
        <v>73</v>
      </c>
      <c r="S43" s="33" t="s">
        <v>38</v>
      </c>
      <c r="T43" s="33">
        <v>12</v>
      </c>
      <c r="U43" s="33">
        <v>100</v>
      </c>
      <c r="V43" s="33" t="s">
        <v>355</v>
      </c>
      <c r="W43" s="33" t="s">
        <v>40</v>
      </c>
      <c r="X43" s="33">
        <v>0.01</v>
      </c>
      <c r="Y43" s="33" t="s">
        <v>30</v>
      </c>
      <c r="Z43" s="33" t="s">
        <v>341</v>
      </c>
      <c r="AA43" s="33" t="s">
        <v>356</v>
      </c>
      <c r="AB43" s="33">
        <v>2</v>
      </c>
      <c r="AC43" s="33" t="s">
        <v>343</v>
      </c>
      <c r="AD43" s="33" t="s">
        <v>344</v>
      </c>
      <c r="AE43" s="33" t="s">
        <v>72</v>
      </c>
      <c r="AF43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8649-43A3-488E-9EBC-38BA261BC32B}">
  <dimension ref="A1:AF48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54</v>
      </c>
      <c r="C2" s="34">
        <v>0.14099999999999999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50</v>
      </c>
      <c r="O2" s="33" t="s">
        <v>34</v>
      </c>
      <c r="P2" s="33" t="s">
        <v>35</v>
      </c>
      <c r="Q2" s="33" t="s">
        <v>51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>
        <v>1</v>
      </c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54</v>
      </c>
      <c r="C3" s="34">
        <v>0.13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32</v>
      </c>
      <c r="N3" s="33" t="s">
        <v>50</v>
      </c>
      <c r="O3" s="33" t="s">
        <v>34</v>
      </c>
      <c r="P3" s="33" t="s">
        <v>35</v>
      </c>
      <c r="Q3" s="33" t="s">
        <v>51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450</v>
      </c>
      <c r="AA3" s="33" t="s">
        <v>451</v>
      </c>
      <c r="AB3" s="33">
        <v>5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54</v>
      </c>
      <c r="C4" s="34"/>
      <c r="D4" s="33" t="s">
        <v>236</v>
      </c>
      <c r="E4" s="33"/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33</v>
      </c>
      <c r="O4" s="33" t="s">
        <v>120</v>
      </c>
      <c r="P4" s="33" t="s">
        <v>245</v>
      </c>
      <c r="Q4" s="33" t="s">
        <v>36</v>
      </c>
      <c r="R4" s="33"/>
      <c r="S4" s="33" t="s">
        <v>160</v>
      </c>
      <c r="T4" s="33"/>
      <c r="U4" s="33"/>
      <c r="V4" s="33" t="s">
        <v>536</v>
      </c>
      <c r="W4" s="33" t="s">
        <v>30</v>
      </c>
      <c r="X4" s="33">
        <v>0.01</v>
      </c>
      <c r="Y4" s="33" t="s">
        <v>40</v>
      </c>
      <c r="Z4" s="33" t="s">
        <v>524</v>
      </c>
      <c r="AA4" s="33" t="s">
        <v>525</v>
      </c>
      <c r="AB4" s="33">
        <v>10</v>
      </c>
      <c r="AC4" s="33" t="s">
        <v>526</v>
      </c>
      <c r="AD4" s="33">
        <v>500</v>
      </c>
      <c r="AE4" s="33"/>
      <c r="AF4" s="33"/>
    </row>
    <row r="5" spans="1:32" ht="15" customHeight="1" x14ac:dyDescent="0.25">
      <c r="A5" s="33" t="s">
        <v>211</v>
      </c>
      <c r="B5" s="33" t="s">
        <v>54</v>
      </c>
      <c r="C5" s="34">
        <v>0.14640672782874617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50</v>
      </c>
      <c r="O5" s="33" t="s">
        <v>193</v>
      </c>
      <c r="P5" s="33" t="s">
        <v>90</v>
      </c>
      <c r="Q5" s="33" t="s">
        <v>51</v>
      </c>
      <c r="R5" s="33" t="s">
        <v>37</v>
      </c>
      <c r="S5" s="33" t="s">
        <v>38</v>
      </c>
      <c r="T5" s="33">
        <v>0.08</v>
      </c>
      <c r="U5" s="33">
        <v>-1.8</v>
      </c>
      <c r="V5" s="33" t="s">
        <v>212</v>
      </c>
      <c r="W5" s="33" t="s">
        <v>40</v>
      </c>
      <c r="X5" s="33">
        <v>0.01</v>
      </c>
      <c r="Y5" s="33" t="s">
        <v>30</v>
      </c>
      <c r="Z5" s="33" t="s">
        <v>206</v>
      </c>
      <c r="AA5" s="33" t="s">
        <v>207</v>
      </c>
      <c r="AB5" s="33">
        <v>10</v>
      </c>
      <c r="AC5" s="33" t="s">
        <v>208</v>
      </c>
      <c r="AD5" s="33" t="s">
        <v>209</v>
      </c>
      <c r="AE5" s="33" t="s">
        <v>72</v>
      </c>
      <c r="AF5" s="33"/>
    </row>
    <row r="6" spans="1:32" ht="15" customHeight="1" x14ac:dyDescent="0.25">
      <c r="A6" s="33" t="s">
        <v>283</v>
      </c>
      <c r="B6" s="33" t="s">
        <v>54</v>
      </c>
      <c r="C6" s="34">
        <v>0.106</v>
      </c>
      <c r="D6" s="33" t="s">
        <v>236</v>
      </c>
      <c r="E6" s="33" t="s">
        <v>67</v>
      </c>
      <c r="F6" s="33">
        <v>10</v>
      </c>
      <c r="G6" s="33" t="s">
        <v>277</v>
      </c>
      <c r="H6" s="33"/>
      <c r="I6" s="33"/>
      <c r="J6" s="33" t="s">
        <v>30</v>
      </c>
      <c r="K6" s="33" t="s">
        <v>166</v>
      </c>
      <c r="L6" s="33" t="s">
        <v>278</v>
      </c>
      <c r="M6" s="33" t="s">
        <v>119</v>
      </c>
      <c r="N6" s="33" t="s">
        <v>50</v>
      </c>
      <c r="O6" s="33" t="s">
        <v>34</v>
      </c>
      <c r="P6" s="33" t="s">
        <v>35</v>
      </c>
      <c r="Q6" s="33" t="s">
        <v>51</v>
      </c>
      <c r="R6" s="33"/>
      <c r="S6" s="33" t="s">
        <v>38</v>
      </c>
      <c r="T6" s="33"/>
      <c r="U6" s="33"/>
      <c r="V6" s="33" t="s">
        <v>279</v>
      </c>
      <c r="W6" s="33" t="s">
        <v>40</v>
      </c>
      <c r="X6" s="33">
        <v>0.01</v>
      </c>
      <c r="Y6" s="33"/>
      <c r="Z6" s="33" t="s">
        <v>280</v>
      </c>
      <c r="AA6" s="33" t="s">
        <v>281</v>
      </c>
      <c r="AB6" s="33">
        <v>2</v>
      </c>
      <c r="AC6" s="33" t="s">
        <v>282</v>
      </c>
      <c r="AD6" s="33">
        <v>397</v>
      </c>
      <c r="AE6" s="33"/>
      <c r="AF6" s="33"/>
    </row>
    <row r="7" spans="1:32" ht="15" customHeight="1" x14ac:dyDescent="0.25">
      <c r="A7" s="33" t="s">
        <v>571</v>
      </c>
      <c r="B7" s="33" t="s">
        <v>54</v>
      </c>
      <c r="C7" s="34">
        <v>0.13300000000000001</v>
      </c>
      <c r="D7" s="33" t="s">
        <v>236</v>
      </c>
      <c r="E7" s="33" t="s">
        <v>28</v>
      </c>
      <c r="F7" s="33">
        <v>5</v>
      </c>
      <c r="G7" s="33" t="s">
        <v>433</v>
      </c>
      <c r="H7" s="33" t="s">
        <v>29</v>
      </c>
      <c r="I7" s="33"/>
      <c r="J7" s="33" t="s">
        <v>40</v>
      </c>
      <c r="K7" s="33" t="s">
        <v>31</v>
      </c>
      <c r="L7" s="33">
        <v>4</v>
      </c>
      <c r="M7" s="33"/>
      <c r="N7" s="33" t="s">
        <v>50</v>
      </c>
      <c r="O7" s="33" t="s">
        <v>34</v>
      </c>
      <c r="P7" s="33" t="s">
        <v>35</v>
      </c>
      <c r="Q7" s="33" t="s">
        <v>51</v>
      </c>
      <c r="R7" s="33" t="s">
        <v>37</v>
      </c>
      <c r="S7" s="33" t="s">
        <v>38</v>
      </c>
      <c r="T7" s="33" t="s">
        <v>434</v>
      </c>
      <c r="U7" s="33" t="s">
        <v>435</v>
      </c>
      <c r="V7" s="33" t="s">
        <v>436</v>
      </c>
      <c r="W7" s="33" t="s">
        <v>40</v>
      </c>
      <c r="X7" s="33">
        <v>2E-3</v>
      </c>
      <c r="Y7" s="33" t="s">
        <v>30</v>
      </c>
      <c r="Z7" s="33" t="s">
        <v>437</v>
      </c>
      <c r="AA7" s="33" t="s">
        <v>438</v>
      </c>
      <c r="AB7" s="33">
        <v>2</v>
      </c>
      <c r="AC7" s="33" t="s">
        <v>439</v>
      </c>
      <c r="AD7" s="33">
        <v>430</v>
      </c>
      <c r="AE7" s="33" t="s">
        <v>72</v>
      </c>
      <c r="AF7" s="33"/>
    </row>
    <row r="8" spans="1:32" ht="15" customHeight="1" x14ac:dyDescent="0.25">
      <c r="A8" s="33" t="s">
        <v>572</v>
      </c>
      <c r="B8" s="33" t="s">
        <v>54</v>
      </c>
      <c r="C8" s="34">
        <v>0.16</v>
      </c>
      <c r="D8" s="33" t="s">
        <v>236</v>
      </c>
      <c r="E8" s="33" t="s">
        <v>67</v>
      </c>
      <c r="F8" s="33">
        <v>5</v>
      </c>
      <c r="G8" s="33" t="s">
        <v>29</v>
      </c>
      <c r="H8" s="33" t="s">
        <v>195</v>
      </c>
      <c r="I8" s="33"/>
      <c r="J8" s="33" t="s">
        <v>30</v>
      </c>
      <c r="K8" s="33" t="s">
        <v>31</v>
      </c>
      <c r="L8" s="33">
        <v>300</v>
      </c>
      <c r="M8" s="33" t="s">
        <v>84</v>
      </c>
      <c r="N8" s="33" t="s">
        <v>50</v>
      </c>
      <c r="O8" s="33" t="s">
        <v>34</v>
      </c>
      <c r="P8" s="33" t="s">
        <v>35</v>
      </c>
      <c r="Q8" s="33" t="s">
        <v>196</v>
      </c>
      <c r="R8" s="33" t="s">
        <v>37</v>
      </c>
      <c r="S8" s="33" t="s">
        <v>38</v>
      </c>
      <c r="T8" s="33"/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197</v>
      </c>
      <c r="AA8" s="33" t="s">
        <v>198</v>
      </c>
      <c r="AB8" s="33">
        <v>1</v>
      </c>
      <c r="AC8" s="33" t="s">
        <v>199</v>
      </c>
      <c r="AD8" s="33">
        <v>700</v>
      </c>
      <c r="AE8" s="33" t="s">
        <v>44</v>
      </c>
      <c r="AF8" s="33"/>
    </row>
    <row r="9" spans="1:32" ht="15" customHeight="1" x14ac:dyDescent="0.25">
      <c r="A9" s="33" t="s">
        <v>573</v>
      </c>
      <c r="B9" s="33" t="s">
        <v>54</v>
      </c>
      <c r="C9" s="34">
        <v>0.17699999999999999</v>
      </c>
      <c r="D9" s="33" t="s">
        <v>236</v>
      </c>
      <c r="E9" s="33" t="s">
        <v>67</v>
      </c>
      <c r="F9" s="33">
        <v>10</v>
      </c>
      <c r="G9" s="33" t="s">
        <v>29</v>
      </c>
      <c r="H9" s="33"/>
      <c r="I9" s="33"/>
      <c r="J9" s="33" t="s">
        <v>30</v>
      </c>
      <c r="K9" s="33" t="s">
        <v>166</v>
      </c>
      <c r="L9" s="33">
        <v>60</v>
      </c>
      <c r="M9" s="33" t="s">
        <v>32</v>
      </c>
      <c r="N9" s="33" t="s">
        <v>50</v>
      </c>
      <c r="O9" s="33" t="s">
        <v>34</v>
      </c>
      <c r="P9" s="33" t="s">
        <v>35</v>
      </c>
      <c r="Q9" s="33" t="s">
        <v>51</v>
      </c>
      <c r="R9" s="33" t="s">
        <v>37</v>
      </c>
      <c r="S9" s="33" t="s">
        <v>38</v>
      </c>
      <c r="T9" s="33">
        <v>0</v>
      </c>
      <c r="U9" s="33"/>
      <c r="V9" s="33" t="s">
        <v>39</v>
      </c>
      <c r="W9" s="33" t="s">
        <v>40</v>
      </c>
      <c r="X9" s="33">
        <v>0.01</v>
      </c>
      <c r="Y9" s="33" t="s">
        <v>30</v>
      </c>
      <c r="Z9" s="33" t="s">
        <v>178</v>
      </c>
      <c r="AA9" s="33" t="s">
        <v>179</v>
      </c>
      <c r="AB9" s="33">
        <v>10</v>
      </c>
      <c r="AC9" s="33" t="s">
        <v>180</v>
      </c>
      <c r="AD9" s="33" t="s">
        <v>181</v>
      </c>
      <c r="AE9" s="33" t="s">
        <v>72</v>
      </c>
      <c r="AF9" s="33"/>
    </row>
    <row r="10" spans="1:32" ht="15" customHeight="1" x14ac:dyDescent="0.25">
      <c r="A10" s="33" t="s">
        <v>340</v>
      </c>
      <c r="B10" s="33" t="s">
        <v>54</v>
      </c>
      <c r="C10" s="34">
        <v>0.17035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31</v>
      </c>
      <c r="L10" s="33">
        <v>300</v>
      </c>
      <c r="M10" s="33" t="s">
        <v>119</v>
      </c>
      <c r="N10" s="33" t="s">
        <v>50</v>
      </c>
      <c r="O10" s="33" t="s">
        <v>120</v>
      </c>
      <c r="P10" s="33" t="s">
        <v>90</v>
      </c>
      <c r="Q10" s="33" t="s">
        <v>51</v>
      </c>
      <c r="R10" s="33" t="s">
        <v>37</v>
      </c>
      <c r="S10" s="33" t="s">
        <v>38</v>
      </c>
      <c r="T10" s="33">
        <v>0.05</v>
      </c>
      <c r="U10" s="33">
        <v>-1.32</v>
      </c>
      <c r="V10" s="33" t="s">
        <v>266</v>
      </c>
      <c r="W10" s="33" t="s">
        <v>40</v>
      </c>
      <c r="X10" s="33">
        <v>0.01</v>
      </c>
      <c r="Y10" s="33" t="s">
        <v>40</v>
      </c>
      <c r="Z10" s="33" t="s">
        <v>337</v>
      </c>
      <c r="AA10" s="33" t="s">
        <v>338</v>
      </c>
      <c r="AB10" s="33">
        <v>2</v>
      </c>
      <c r="AC10" s="33" t="s">
        <v>339</v>
      </c>
      <c r="AD10" s="33">
        <v>942</v>
      </c>
      <c r="AE10" s="33" t="s">
        <v>72</v>
      </c>
      <c r="AF10" s="33"/>
    </row>
    <row r="11" spans="1:32" ht="15" customHeight="1" x14ac:dyDescent="0.25">
      <c r="A11" s="33" t="s">
        <v>340</v>
      </c>
      <c r="B11" s="33" t="s">
        <v>54</v>
      </c>
      <c r="C11" s="34">
        <v>0.17100000000000001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33</v>
      </c>
      <c r="O11" s="33" t="s">
        <v>120</v>
      </c>
      <c r="P11" s="33" t="s">
        <v>189</v>
      </c>
      <c r="Q11" s="33" t="s">
        <v>36</v>
      </c>
      <c r="R11" s="33" t="s">
        <v>37</v>
      </c>
      <c r="S11" s="33" t="s">
        <v>38</v>
      </c>
      <c r="T11" s="33">
        <v>-0.03</v>
      </c>
      <c r="U11" s="33">
        <v>0.21568000000000001</v>
      </c>
      <c r="V11" s="33" t="s">
        <v>266</v>
      </c>
      <c r="W11" s="33" t="s">
        <v>40</v>
      </c>
      <c r="X11" s="33">
        <v>0.01</v>
      </c>
      <c r="Y11" s="33" t="s">
        <v>40</v>
      </c>
      <c r="Z11" s="33" t="s">
        <v>335</v>
      </c>
      <c r="AA11" s="33" t="s">
        <v>336</v>
      </c>
      <c r="AB11" s="33">
        <v>1</v>
      </c>
      <c r="AC11" s="33" t="s">
        <v>127</v>
      </c>
      <c r="AD11" s="33">
        <v>667</v>
      </c>
      <c r="AE11" s="33" t="s">
        <v>72</v>
      </c>
      <c r="AF11" s="33"/>
    </row>
    <row r="12" spans="1:32" ht="15" customHeight="1" x14ac:dyDescent="0.25">
      <c r="A12" s="33" t="s">
        <v>366</v>
      </c>
      <c r="B12" s="33" t="s">
        <v>54</v>
      </c>
      <c r="C12" s="34"/>
      <c r="D12" s="33" t="s">
        <v>236</v>
      </c>
      <c r="E12" s="33"/>
      <c r="F12" s="33">
        <v>10</v>
      </c>
      <c r="G12" s="33" t="s">
        <v>29</v>
      </c>
      <c r="H12" s="33"/>
      <c r="I12" s="33"/>
      <c r="J12" s="33" t="s">
        <v>30</v>
      </c>
      <c r="K12" s="33" t="s">
        <v>31</v>
      </c>
      <c r="L12" s="33">
        <v>300</v>
      </c>
      <c r="M12" s="33" t="s">
        <v>119</v>
      </c>
      <c r="N12" s="33" t="s">
        <v>33</v>
      </c>
      <c r="O12" s="33" t="s">
        <v>34</v>
      </c>
      <c r="P12" s="33" t="s">
        <v>35</v>
      </c>
      <c r="Q12" s="33" t="s">
        <v>36</v>
      </c>
      <c r="R12" s="33"/>
      <c r="S12" s="33" t="s">
        <v>160</v>
      </c>
      <c r="T12" s="33">
        <v>0</v>
      </c>
      <c r="U12" s="33"/>
      <c r="V12" s="33"/>
      <c r="W12" s="33" t="s">
        <v>30</v>
      </c>
      <c r="X12" s="33"/>
      <c r="Y12" s="33" t="s">
        <v>30</v>
      </c>
      <c r="Z12" s="33" t="s">
        <v>369</v>
      </c>
      <c r="AA12" s="33" t="s">
        <v>370</v>
      </c>
      <c r="AB12" s="33">
        <v>2</v>
      </c>
      <c r="AC12" s="33" t="s">
        <v>94</v>
      </c>
      <c r="AD12" s="33">
        <v>555</v>
      </c>
      <c r="AE12" s="33" t="s">
        <v>250</v>
      </c>
      <c r="AF12" s="33"/>
    </row>
    <row r="13" spans="1:32" ht="15" customHeight="1" x14ac:dyDescent="0.25">
      <c r="A13" s="33" t="s">
        <v>291</v>
      </c>
      <c r="B13" s="33" t="s">
        <v>54</v>
      </c>
      <c r="C13" s="34">
        <v>0.13500000000000001</v>
      </c>
      <c r="D13" s="33" t="s">
        <v>236</v>
      </c>
      <c r="E13" s="33" t="s">
        <v>67</v>
      </c>
      <c r="F13" s="33">
        <v>15</v>
      </c>
      <c r="G13" s="33" t="s">
        <v>284</v>
      </c>
      <c r="H13" s="33" t="s">
        <v>285</v>
      </c>
      <c r="I13" s="33" t="s">
        <v>286</v>
      </c>
      <c r="J13" s="33" t="s">
        <v>30</v>
      </c>
      <c r="K13" s="33" t="s">
        <v>31</v>
      </c>
      <c r="L13" s="33">
        <v>30</v>
      </c>
      <c r="M13" s="33" t="s">
        <v>186</v>
      </c>
      <c r="N13" s="33" t="s">
        <v>50</v>
      </c>
      <c r="O13" s="33" t="s">
        <v>34</v>
      </c>
      <c r="P13" s="33" t="s">
        <v>189</v>
      </c>
      <c r="Q13" s="33" t="s">
        <v>51</v>
      </c>
      <c r="R13" s="33" t="s">
        <v>37</v>
      </c>
      <c r="S13" s="33" t="s">
        <v>38</v>
      </c>
      <c r="T13" s="33">
        <v>6</v>
      </c>
      <c r="U13" s="33">
        <v>5</v>
      </c>
      <c r="V13" s="33" t="s">
        <v>287</v>
      </c>
      <c r="W13" s="33" t="s">
        <v>40</v>
      </c>
      <c r="X13" s="33">
        <v>0.01</v>
      </c>
      <c r="Y13" s="33" t="s">
        <v>40</v>
      </c>
      <c r="Z13" s="33" t="s">
        <v>288</v>
      </c>
      <c r="AA13" s="33" t="s">
        <v>289</v>
      </c>
      <c r="AB13" s="33">
        <v>4</v>
      </c>
      <c r="AC13" s="33" t="s">
        <v>290</v>
      </c>
      <c r="AD13" s="33">
        <v>309</v>
      </c>
      <c r="AE13" s="33" t="s">
        <v>72</v>
      </c>
      <c r="AF13" s="33"/>
    </row>
    <row r="14" spans="1:32" ht="15" customHeight="1" x14ac:dyDescent="0.25">
      <c r="A14" s="33" t="s">
        <v>575</v>
      </c>
      <c r="B14" s="33" t="s">
        <v>54</v>
      </c>
      <c r="C14" s="34"/>
      <c r="D14" s="33" t="s">
        <v>238</v>
      </c>
      <c r="E14" s="33"/>
      <c r="F14" s="33">
        <v>5</v>
      </c>
      <c r="G14" s="33" t="s">
        <v>29</v>
      </c>
      <c r="H14" s="33"/>
      <c r="I14" s="33"/>
      <c r="J14" s="33" t="s">
        <v>40</v>
      </c>
      <c r="K14" s="33" t="s">
        <v>83</v>
      </c>
      <c r="L14" s="33">
        <v>30</v>
      </c>
      <c r="M14" s="33" t="s">
        <v>186</v>
      </c>
      <c r="N14" s="33" t="s">
        <v>50</v>
      </c>
      <c r="O14" s="33" t="s">
        <v>120</v>
      </c>
      <c r="P14" s="33" t="s">
        <v>99</v>
      </c>
      <c r="Q14" s="33" t="s">
        <v>51</v>
      </c>
      <c r="R14" s="33" t="s">
        <v>37</v>
      </c>
      <c r="S14" s="33" t="s">
        <v>160</v>
      </c>
      <c r="T14" s="33"/>
      <c r="U14" s="33">
        <v>5</v>
      </c>
      <c r="V14" s="33"/>
      <c r="W14" s="33" t="s">
        <v>40</v>
      </c>
      <c r="X14" s="33">
        <v>0.01</v>
      </c>
      <c r="Y14" s="33" t="s">
        <v>40</v>
      </c>
      <c r="Z14" s="33" t="s">
        <v>187</v>
      </c>
      <c r="AA14" s="33" t="s">
        <v>183</v>
      </c>
      <c r="AB14" s="33">
        <v>5</v>
      </c>
      <c r="AC14" s="33" t="s">
        <v>79</v>
      </c>
      <c r="AD14" s="33">
        <v>1000</v>
      </c>
      <c r="AE14" s="33" t="s">
        <v>188</v>
      </c>
      <c r="AF14" s="33"/>
    </row>
    <row r="15" spans="1:32" ht="15" customHeight="1" x14ac:dyDescent="0.25">
      <c r="A15" s="33" t="s">
        <v>576</v>
      </c>
      <c r="B15" s="33" t="s">
        <v>54</v>
      </c>
      <c r="C15" s="34">
        <v>0.14699999999999999</v>
      </c>
      <c r="D15" s="33" t="s">
        <v>236</v>
      </c>
      <c r="E15" s="33" t="s">
        <v>75</v>
      </c>
      <c r="F15" s="33">
        <v>10</v>
      </c>
      <c r="G15" s="33" t="s">
        <v>29</v>
      </c>
      <c r="H15" s="33"/>
      <c r="I15" s="33"/>
      <c r="J15" s="33" t="s">
        <v>40</v>
      </c>
      <c r="K15" s="33" t="s">
        <v>31</v>
      </c>
      <c r="L15" s="33">
        <v>900</v>
      </c>
      <c r="M15" s="33"/>
      <c r="N15" s="33" t="s">
        <v>50</v>
      </c>
      <c r="O15" s="33" t="s">
        <v>34</v>
      </c>
      <c r="P15" s="33" t="s">
        <v>35</v>
      </c>
      <c r="Q15" s="33" t="s">
        <v>51</v>
      </c>
      <c r="R15" s="33" t="s">
        <v>37</v>
      </c>
      <c r="S15" s="33" t="s">
        <v>38</v>
      </c>
      <c r="T15" s="33">
        <v>0.18</v>
      </c>
      <c r="U15" s="33"/>
      <c r="V15" s="33" t="s">
        <v>39</v>
      </c>
      <c r="W15" s="33" t="s">
        <v>40</v>
      </c>
      <c r="X15" s="33">
        <v>5.0000000000000001E-3</v>
      </c>
      <c r="Y15" s="33" t="s">
        <v>30</v>
      </c>
      <c r="Z15" s="33" t="s">
        <v>463</v>
      </c>
      <c r="AA15" s="33" t="s">
        <v>469</v>
      </c>
      <c r="AB15" s="33">
        <v>0.5</v>
      </c>
      <c r="AC15" s="33" t="s">
        <v>470</v>
      </c>
      <c r="AD15" s="33" t="s">
        <v>466</v>
      </c>
      <c r="AE15" s="33" t="s">
        <v>459</v>
      </c>
      <c r="AF15" s="33"/>
    </row>
    <row r="16" spans="1:32" ht="15" customHeight="1" x14ac:dyDescent="0.25">
      <c r="A16" s="33" t="s">
        <v>512</v>
      </c>
      <c r="B16" s="33" t="s">
        <v>54</v>
      </c>
      <c r="C16" s="34">
        <v>0.158</v>
      </c>
      <c r="D16" s="33" t="s">
        <v>236</v>
      </c>
      <c r="E16" s="33" t="s">
        <v>75</v>
      </c>
      <c r="F16" s="33">
        <v>10</v>
      </c>
      <c r="G16" s="33" t="s">
        <v>327</v>
      </c>
      <c r="H16" s="33"/>
      <c r="I16" s="33"/>
      <c r="J16" s="33" t="s">
        <v>40</v>
      </c>
      <c r="K16" s="33" t="s">
        <v>31</v>
      </c>
      <c r="L16" s="33">
        <v>330</v>
      </c>
      <c r="M16" s="33" t="s">
        <v>513</v>
      </c>
      <c r="N16" s="33" t="s">
        <v>50</v>
      </c>
      <c r="O16" s="33" t="s">
        <v>34</v>
      </c>
      <c r="P16" s="33" t="s">
        <v>35</v>
      </c>
      <c r="Q16" s="33" t="s">
        <v>51</v>
      </c>
      <c r="R16" s="33" t="s">
        <v>37</v>
      </c>
      <c r="S16" s="33" t="s">
        <v>514</v>
      </c>
      <c r="T16" s="33">
        <v>0</v>
      </c>
      <c r="U16" s="33"/>
      <c r="V16" s="33" t="s">
        <v>39</v>
      </c>
      <c r="W16" s="33" t="s">
        <v>40</v>
      </c>
      <c r="X16" s="33">
        <v>0.01</v>
      </c>
      <c r="Y16" s="33" t="s">
        <v>30</v>
      </c>
      <c r="Z16" s="33" t="s">
        <v>197</v>
      </c>
      <c r="AA16" s="33" t="s">
        <v>515</v>
      </c>
      <c r="AB16" s="33">
        <v>2</v>
      </c>
      <c r="AC16" s="33" t="s">
        <v>516</v>
      </c>
      <c r="AD16" s="33">
        <v>523</v>
      </c>
      <c r="AE16" s="33" t="s">
        <v>72</v>
      </c>
      <c r="AF16" s="33"/>
    </row>
    <row r="17" spans="1:32" ht="15" customHeight="1" x14ac:dyDescent="0.25">
      <c r="A17" s="33" t="s">
        <v>442</v>
      </c>
      <c r="B17" s="33" t="s">
        <v>54</v>
      </c>
      <c r="C17" s="34">
        <v>0.13769999999999999</v>
      </c>
      <c r="D17" s="33" t="s">
        <v>236</v>
      </c>
      <c r="E17" s="33" t="s">
        <v>75</v>
      </c>
      <c r="F17" s="33">
        <v>10</v>
      </c>
      <c r="G17" s="33" t="s">
        <v>29</v>
      </c>
      <c r="H17" s="33"/>
      <c r="I17" s="33"/>
      <c r="J17" s="33" t="s">
        <v>30</v>
      </c>
      <c r="K17" s="33" t="s">
        <v>31</v>
      </c>
      <c r="L17" s="33">
        <v>900</v>
      </c>
      <c r="M17" s="33" t="s">
        <v>119</v>
      </c>
      <c r="N17" s="33" t="s">
        <v>50</v>
      </c>
      <c r="O17" s="33" t="s">
        <v>34</v>
      </c>
      <c r="P17" s="33" t="s">
        <v>35</v>
      </c>
      <c r="Q17" s="33" t="s">
        <v>51</v>
      </c>
      <c r="R17" s="33" t="s">
        <v>37</v>
      </c>
      <c r="S17" s="33" t="s">
        <v>38</v>
      </c>
      <c r="T17" s="33">
        <v>6</v>
      </c>
      <c r="U17" s="33"/>
      <c r="V17" s="33" t="s">
        <v>39</v>
      </c>
      <c r="W17" s="33" t="s">
        <v>40</v>
      </c>
      <c r="X17" s="33">
        <v>5.0000000000000001E-3</v>
      </c>
      <c r="Y17" s="33" t="s">
        <v>30</v>
      </c>
      <c r="Z17" s="33" t="s">
        <v>443</v>
      </c>
      <c r="AA17" s="33" t="s">
        <v>444</v>
      </c>
      <c r="AB17" s="33">
        <v>5</v>
      </c>
      <c r="AC17" s="33" t="s">
        <v>158</v>
      </c>
      <c r="AD17" s="33">
        <v>450</v>
      </c>
      <c r="AE17" s="33" t="s">
        <v>72</v>
      </c>
      <c r="AF17" s="33"/>
    </row>
    <row r="18" spans="1:32" ht="15" customHeight="1" x14ac:dyDescent="0.25">
      <c r="A18" s="33" t="s">
        <v>45</v>
      </c>
      <c r="B18" s="33" t="s">
        <v>54</v>
      </c>
      <c r="C18" s="34">
        <v>0.18266666666666667</v>
      </c>
      <c r="D18" s="33" t="s">
        <v>236</v>
      </c>
      <c r="E18" s="33" t="s">
        <v>28</v>
      </c>
      <c r="F18" s="33">
        <v>5</v>
      </c>
      <c r="G18" s="33" t="s">
        <v>29</v>
      </c>
      <c r="H18" s="33"/>
      <c r="I18" s="33"/>
      <c r="J18" s="33" t="s">
        <v>30</v>
      </c>
      <c r="K18" s="33" t="s">
        <v>31</v>
      </c>
      <c r="L18" s="33">
        <v>180</v>
      </c>
      <c r="M18" s="33" t="s">
        <v>32</v>
      </c>
      <c r="N18" s="33" t="s">
        <v>50</v>
      </c>
      <c r="O18" s="33" t="s">
        <v>34</v>
      </c>
      <c r="P18" s="33" t="s">
        <v>35</v>
      </c>
      <c r="Q18" s="33" t="s">
        <v>51</v>
      </c>
      <c r="R18" s="33" t="s">
        <v>37</v>
      </c>
      <c r="S18" s="33" t="s">
        <v>38</v>
      </c>
      <c r="T18" s="33">
        <v>0.1</v>
      </c>
      <c r="U18" s="33"/>
      <c r="V18" s="33" t="s">
        <v>39</v>
      </c>
      <c r="W18" s="33" t="s">
        <v>40</v>
      </c>
      <c r="X18" s="33">
        <v>0.01</v>
      </c>
      <c r="Y18" s="33" t="s">
        <v>30</v>
      </c>
      <c r="Z18" s="33" t="s">
        <v>52</v>
      </c>
      <c r="AA18" s="33" t="s">
        <v>53</v>
      </c>
      <c r="AB18" s="33">
        <v>2</v>
      </c>
      <c r="AC18" s="33" t="s">
        <v>43</v>
      </c>
      <c r="AD18" s="33">
        <v>850</v>
      </c>
      <c r="AE18" s="33" t="s">
        <v>44</v>
      </c>
      <c r="AF18" s="33"/>
    </row>
    <row r="19" spans="1:32" ht="15" customHeight="1" x14ac:dyDescent="0.25">
      <c r="A19" s="33" t="s">
        <v>577</v>
      </c>
      <c r="B19" s="33" t="s">
        <v>54</v>
      </c>
      <c r="C19" s="34">
        <v>0.14299999999999999</v>
      </c>
      <c r="D19" s="33" t="s">
        <v>236</v>
      </c>
      <c r="E19" s="33"/>
      <c r="F19" s="33">
        <v>10</v>
      </c>
      <c r="G19" s="33" t="s">
        <v>310</v>
      </c>
      <c r="H19" s="33" t="s">
        <v>378</v>
      </c>
      <c r="I19" s="33" t="s">
        <v>378</v>
      </c>
      <c r="J19" s="33" t="s">
        <v>40</v>
      </c>
      <c r="K19" s="33" t="s">
        <v>379</v>
      </c>
      <c r="L19" s="33">
        <v>60</v>
      </c>
      <c r="M19" s="33" t="s">
        <v>380</v>
      </c>
      <c r="N19" s="33" t="s">
        <v>50</v>
      </c>
      <c r="O19" s="33" t="s">
        <v>381</v>
      </c>
      <c r="P19" s="33" t="s">
        <v>35</v>
      </c>
      <c r="Q19" s="33" t="s">
        <v>382</v>
      </c>
      <c r="R19" s="33" t="s">
        <v>383</v>
      </c>
      <c r="S19" s="33" t="s">
        <v>38</v>
      </c>
      <c r="T19" s="33"/>
      <c r="U19" s="33"/>
      <c r="V19" s="33"/>
      <c r="W19" s="33" t="s">
        <v>384</v>
      </c>
      <c r="X19" s="33">
        <v>0.01</v>
      </c>
      <c r="Y19" s="33" t="s">
        <v>30</v>
      </c>
      <c r="Z19" s="33" t="s">
        <v>385</v>
      </c>
      <c r="AA19" s="33" t="s">
        <v>386</v>
      </c>
      <c r="AB19" s="33">
        <v>0.5</v>
      </c>
      <c r="AC19" s="33" t="s">
        <v>387</v>
      </c>
      <c r="AD19" s="33">
        <v>450</v>
      </c>
      <c r="AE19" s="33" t="s">
        <v>72</v>
      </c>
      <c r="AF19" s="33"/>
    </row>
    <row r="20" spans="1:32" ht="15" customHeight="1" x14ac:dyDescent="0.25">
      <c r="A20" s="33" t="s">
        <v>578</v>
      </c>
      <c r="B20" s="33" t="s">
        <v>54</v>
      </c>
      <c r="C20" s="34">
        <v>0.16889999999999999</v>
      </c>
      <c r="D20" s="33" t="s">
        <v>236</v>
      </c>
      <c r="E20" s="33" t="s">
        <v>75</v>
      </c>
      <c r="F20" s="33">
        <v>10</v>
      </c>
      <c r="G20" s="33" t="s">
        <v>29</v>
      </c>
      <c r="H20" s="33"/>
      <c r="I20" s="33"/>
      <c r="J20" s="33" t="s">
        <v>30</v>
      </c>
      <c r="K20" s="33" t="s">
        <v>83</v>
      </c>
      <c r="L20" s="33">
        <v>60</v>
      </c>
      <c r="M20" s="33" t="s">
        <v>119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12</v>
      </c>
      <c r="U20" s="33"/>
      <c r="V20" s="33" t="s">
        <v>39</v>
      </c>
      <c r="W20" s="33" t="s">
        <v>40</v>
      </c>
      <c r="X20" s="33">
        <v>0.01</v>
      </c>
      <c r="Y20" s="33" t="s">
        <v>30</v>
      </c>
      <c r="Z20" s="33" t="s">
        <v>448</v>
      </c>
      <c r="AA20" s="33" t="s">
        <v>183</v>
      </c>
      <c r="AB20" s="33">
        <v>2</v>
      </c>
      <c r="AC20" s="33" t="s">
        <v>158</v>
      </c>
      <c r="AD20" s="33">
        <v>450</v>
      </c>
      <c r="AE20" s="33" t="s">
        <v>204</v>
      </c>
      <c r="AF20" s="33"/>
    </row>
    <row r="21" spans="1:32" ht="15" customHeight="1" x14ac:dyDescent="0.25">
      <c r="A21" s="33" t="s">
        <v>579</v>
      </c>
      <c r="B21" s="33" t="s">
        <v>54</v>
      </c>
      <c r="C21" s="34">
        <v>7.4999999999999997E-2</v>
      </c>
      <c r="D21" s="33" t="s">
        <v>236</v>
      </c>
      <c r="E21" s="33" t="s">
        <v>28</v>
      </c>
      <c r="F21" s="33">
        <v>10.021699999999999</v>
      </c>
      <c r="G21" s="33" t="s">
        <v>327</v>
      </c>
      <c r="H21" s="33" t="s">
        <v>328</v>
      </c>
      <c r="I21" s="33" t="s">
        <v>202</v>
      </c>
      <c r="J21" s="33" t="s">
        <v>30</v>
      </c>
      <c r="K21" s="33" t="s">
        <v>166</v>
      </c>
      <c r="L21" s="33">
        <v>60</v>
      </c>
      <c r="M21" s="33" t="s">
        <v>329</v>
      </c>
      <c r="N21" s="33" t="s">
        <v>50</v>
      </c>
      <c r="O21" s="33" t="s">
        <v>34</v>
      </c>
      <c r="P21" s="33" t="s">
        <v>35</v>
      </c>
      <c r="Q21" s="33" t="s">
        <v>36</v>
      </c>
      <c r="R21" s="33" t="s">
        <v>37</v>
      </c>
      <c r="S21" s="33" t="s">
        <v>38</v>
      </c>
      <c r="T21" s="33">
        <v>2</v>
      </c>
      <c r="U21" s="33">
        <v>1E-4</v>
      </c>
      <c r="V21" s="33" t="s">
        <v>330</v>
      </c>
      <c r="W21" s="33" t="s">
        <v>40</v>
      </c>
      <c r="X21" s="33">
        <v>0.01</v>
      </c>
      <c r="Y21" s="33" t="s">
        <v>40</v>
      </c>
      <c r="Z21" s="33" t="s">
        <v>331</v>
      </c>
      <c r="AA21" s="33" t="s">
        <v>332</v>
      </c>
      <c r="AB21" s="33">
        <v>1</v>
      </c>
      <c r="AC21" s="33" t="s">
        <v>333</v>
      </c>
      <c r="AD21" s="33">
        <v>300</v>
      </c>
      <c r="AE21" s="33" t="s">
        <v>72</v>
      </c>
      <c r="AF21" s="33"/>
    </row>
    <row r="22" spans="1:32" ht="15" customHeight="1" x14ac:dyDescent="0.25">
      <c r="A22" s="33" t="s">
        <v>580</v>
      </c>
      <c r="B22" s="33" t="s">
        <v>54</v>
      </c>
      <c r="C22" s="34">
        <v>0.19800000000000001</v>
      </c>
      <c r="D22" s="33" t="s">
        <v>238</v>
      </c>
      <c r="E22" s="33" t="s">
        <v>28</v>
      </c>
      <c r="F22" s="33">
        <v>10</v>
      </c>
      <c r="G22" s="33" t="s">
        <v>29</v>
      </c>
      <c r="H22" s="33"/>
      <c r="I22" s="33"/>
      <c r="J22" s="33" t="s">
        <v>30</v>
      </c>
      <c r="K22" s="33" t="s">
        <v>31</v>
      </c>
      <c r="L22" s="33">
        <v>600</v>
      </c>
      <c r="M22" s="33" t="s">
        <v>84</v>
      </c>
      <c r="N22" s="33" t="s">
        <v>50</v>
      </c>
      <c r="O22" s="33" t="s">
        <v>34</v>
      </c>
      <c r="P22" s="33" t="s">
        <v>99</v>
      </c>
      <c r="Q22" s="33" t="s">
        <v>51</v>
      </c>
      <c r="R22" s="33" t="s">
        <v>37</v>
      </c>
      <c r="S22" s="33" t="s">
        <v>91</v>
      </c>
      <c r="T22" s="33">
        <v>-3.7447499999999998</v>
      </c>
      <c r="U22" s="33">
        <v>-0.10503</v>
      </c>
      <c r="V22" s="33" t="s">
        <v>100</v>
      </c>
      <c r="W22" s="33" t="s">
        <v>40</v>
      </c>
      <c r="X22" s="33">
        <v>5.0000000000000001E-3</v>
      </c>
      <c r="Y22" s="33" t="s">
        <v>40</v>
      </c>
      <c r="Z22" s="33" t="s">
        <v>101</v>
      </c>
      <c r="AA22" s="33" t="s">
        <v>102</v>
      </c>
      <c r="AB22" s="33">
        <v>5</v>
      </c>
      <c r="AC22" s="33" t="s">
        <v>103</v>
      </c>
      <c r="AD22" s="33">
        <v>797</v>
      </c>
      <c r="AE22" s="33" t="s">
        <v>72</v>
      </c>
      <c r="AF22" s="33"/>
    </row>
    <row r="23" spans="1:32" ht="15" customHeight="1" x14ac:dyDescent="0.25">
      <c r="A23" s="33" t="s">
        <v>321</v>
      </c>
      <c r="B23" s="33" t="s">
        <v>54</v>
      </c>
      <c r="C23" s="34"/>
      <c r="D23" s="33" t="s">
        <v>236</v>
      </c>
      <c r="E23" s="33"/>
      <c r="F23" s="33">
        <v>10</v>
      </c>
      <c r="G23" s="33" t="s">
        <v>29</v>
      </c>
      <c r="H23" s="33"/>
      <c r="I23" s="33"/>
      <c r="J23" s="33" t="s">
        <v>40</v>
      </c>
      <c r="K23" s="33" t="s">
        <v>166</v>
      </c>
      <c r="L23" s="33">
        <v>900</v>
      </c>
      <c r="M23" s="33" t="s">
        <v>119</v>
      </c>
      <c r="N23" s="33" t="s">
        <v>50</v>
      </c>
      <c r="O23" s="33" t="s">
        <v>34</v>
      </c>
      <c r="P23" s="33" t="s">
        <v>90</v>
      </c>
      <c r="Q23" s="33" t="s">
        <v>51</v>
      </c>
      <c r="R23" s="33" t="s">
        <v>37</v>
      </c>
      <c r="S23" s="33" t="s">
        <v>38</v>
      </c>
      <c r="T23" s="33">
        <v>6</v>
      </c>
      <c r="U23" s="33">
        <v>10</v>
      </c>
      <c r="V23" s="33" t="s">
        <v>266</v>
      </c>
      <c r="W23" s="33" t="s">
        <v>30</v>
      </c>
      <c r="X23" s="33">
        <v>5.0000000000000001E-3</v>
      </c>
      <c r="Y23" s="33" t="s">
        <v>40</v>
      </c>
      <c r="Z23" s="33" t="s">
        <v>319</v>
      </c>
      <c r="AA23" s="33" t="s">
        <v>183</v>
      </c>
      <c r="AB23" s="33">
        <v>5</v>
      </c>
      <c r="AC23" s="33" t="s">
        <v>320</v>
      </c>
      <c r="AD23" s="33">
        <v>500</v>
      </c>
      <c r="AE23" s="33"/>
      <c r="AF23" s="33"/>
    </row>
    <row r="24" spans="1:32" ht="15" customHeight="1" x14ac:dyDescent="0.25">
      <c r="A24" s="33" t="s">
        <v>582</v>
      </c>
      <c r="B24" s="33" t="s">
        <v>54</v>
      </c>
      <c r="C24" s="34">
        <v>0.18099999999999999</v>
      </c>
      <c r="D24" s="33" t="s">
        <v>236</v>
      </c>
      <c r="E24" s="33" t="s">
        <v>506</v>
      </c>
      <c r="F24" s="33">
        <v>10</v>
      </c>
      <c r="G24" s="33" t="s">
        <v>29</v>
      </c>
      <c r="H24" s="33"/>
      <c r="I24" s="33"/>
      <c r="J24" s="33" t="s">
        <v>30</v>
      </c>
      <c r="K24" s="33" t="s">
        <v>31</v>
      </c>
      <c r="L24" s="33">
        <v>120</v>
      </c>
      <c r="M24" s="33" t="s">
        <v>32</v>
      </c>
      <c r="N24" s="33" t="s">
        <v>50</v>
      </c>
      <c r="O24" s="33" t="s">
        <v>34</v>
      </c>
      <c r="P24" s="33" t="s">
        <v>35</v>
      </c>
      <c r="Q24" s="33" t="s">
        <v>51</v>
      </c>
      <c r="R24" s="33" t="s">
        <v>37</v>
      </c>
      <c r="S24" s="33" t="s">
        <v>38</v>
      </c>
      <c r="T24" s="33">
        <v>-0.2</v>
      </c>
      <c r="U24" s="33"/>
      <c r="V24" s="33" t="s">
        <v>39</v>
      </c>
      <c r="W24" s="33" t="s">
        <v>40</v>
      </c>
      <c r="X24" s="33">
        <v>3.0000000000000001E-3</v>
      </c>
      <c r="Y24" s="33" t="s">
        <v>30</v>
      </c>
      <c r="Z24" s="33" t="s">
        <v>507</v>
      </c>
      <c r="AA24" s="33" t="s">
        <v>508</v>
      </c>
      <c r="AB24" s="33">
        <v>1</v>
      </c>
      <c r="AC24" s="33" t="s">
        <v>509</v>
      </c>
      <c r="AD24" s="33">
        <v>460</v>
      </c>
      <c r="AE24" s="33" t="s">
        <v>193</v>
      </c>
      <c r="AF24" s="33" t="s">
        <v>510</v>
      </c>
    </row>
    <row r="25" spans="1:32" ht="15" customHeight="1" x14ac:dyDescent="0.25">
      <c r="A25" s="33" t="s">
        <v>583</v>
      </c>
      <c r="B25" s="33" t="s">
        <v>54</v>
      </c>
      <c r="C25" s="34">
        <v>0.154</v>
      </c>
      <c r="D25" s="33" t="s">
        <v>236</v>
      </c>
      <c r="E25" s="33" t="s">
        <v>28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31</v>
      </c>
      <c r="L25" s="33">
        <v>60</v>
      </c>
      <c r="M25" s="33" t="s">
        <v>32</v>
      </c>
      <c r="N25" s="33" t="s">
        <v>50</v>
      </c>
      <c r="O25" s="33" t="s">
        <v>34</v>
      </c>
      <c r="P25" s="33" t="s">
        <v>35</v>
      </c>
      <c r="Q25" s="33" t="s">
        <v>51</v>
      </c>
      <c r="R25" s="33" t="s">
        <v>37</v>
      </c>
      <c r="S25" s="33" t="s">
        <v>38</v>
      </c>
      <c r="T25" s="33"/>
      <c r="U25" s="33"/>
      <c r="V25" s="33"/>
      <c r="W25" s="33" t="s">
        <v>40</v>
      </c>
      <c r="X25" s="33">
        <v>0.01</v>
      </c>
      <c r="Y25" s="33" t="s">
        <v>30</v>
      </c>
      <c r="Z25" s="33">
        <v>6495</v>
      </c>
      <c r="AA25" s="33" t="s">
        <v>164</v>
      </c>
      <c r="AB25" s="33">
        <v>2</v>
      </c>
      <c r="AC25" s="33" t="s">
        <v>158</v>
      </c>
      <c r="AD25" s="33">
        <v>723</v>
      </c>
      <c r="AE25" s="33" t="s">
        <v>44</v>
      </c>
      <c r="AF25" s="33"/>
    </row>
    <row r="26" spans="1:32" ht="15" customHeight="1" x14ac:dyDescent="0.25">
      <c r="A26" s="33" t="s">
        <v>584</v>
      </c>
      <c r="B26" s="33" t="s">
        <v>54</v>
      </c>
      <c r="C26" s="34">
        <v>0.13</v>
      </c>
      <c r="D26" s="33" t="s">
        <v>236</v>
      </c>
      <c r="E26" s="33" t="s">
        <v>67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60</v>
      </c>
      <c r="M26" s="33" t="s">
        <v>119</v>
      </c>
      <c r="N26" s="33" t="s">
        <v>50</v>
      </c>
      <c r="O26" s="33" t="s">
        <v>34</v>
      </c>
      <c r="P26" s="33" t="s">
        <v>35</v>
      </c>
      <c r="Q26" s="33" t="s">
        <v>51</v>
      </c>
      <c r="R26" s="33" t="s">
        <v>37</v>
      </c>
      <c r="S26" s="33" t="s">
        <v>38</v>
      </c>
      <c r="T26" s="33"/>
      <c r="U26" s="33"/>
      <c r="V26" s="33" t="s">
        <v>39</v>
      </c>
      <c r="W26" s="33" t="s">
        <v>30</v>
      </c>
      <c r="X26" s="33">
        <v>0.01</v>
      </c>
      <c r="Y26" s="33" t="s">
        <v>30</v>
      </c>
      <c r="Z26" s="33" t="s">
        <v>324</v>
      </c>
      <c r="AA26" s="33" t="s">
        <v>325</v>
      </c>
      <c r="AB26" s="33">
        <v>5</v>
      </c>
      <c r="AC26" s="33" t="s">
        <v>180</v>
      </c>
      <c r="AD26" s="33">
        <v>750</v>
      </c>
      <c r="AE26" s="33" t="s">
        <v>250</v>
      </c>
      <c r="AF26" s="33"/>
    </row>
    <row r="27" spans="1:32" ht="15" customHeight="1" x14ac:dyDescent="0.25">
      <c r="A27" s="33" t="s">
        <v>585</v>
      </c>
      <c r="B27" s="33" t="s">
        <v>54</v>
      </c>
      <c r="C27" s="34">
        <v>0.19600000000000001</v>
      </c>
      <c r="D27" s="33" t="s">
        <v>236</v>
      </c>
      <c r="E27" s="33" t="s">
        <v>75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120</v>
      </c>
      <c r="M27" s="33" t="s">
        <v>32</v>
      </c>
      <c r="N27" s="33" t="s">
        <v>50</v>
      </c>
      <c r="O27" s="33" t="s">
        <v>34</v>
      </c>
      <c r="P27" s="33" t="s">
        <v>35</v>
      </c>
      <c r="Q27" s="33" t="s">
        <v>51</v>
      </c>
      <c r="R27" s="33" t="s">
        <v>37</v>
      </c>
      <c r="S27" s="33" t="s">
        <v>38</v>
      </c>
      <c r="T27" s="33">
        <v>0.1</v>
      </c>
      <c r="U27" s="33"/>
      <c r="V27" s="33"/>
      <c r="W27" s="33" t="s">
        <v>40</v>
      </c>
      <c r="X27" s="33">
        <v>3.0000000000000001E-3</v>
      </c>
      <c r="Y27" s="33" t="s">
        <v>30</v>
      </c>
      <c r="Z27" s="33" t="s">
        <v>182</v>
      </c>
      <c r="AA27" s="33" t="s">
        <v>183</v>
      </c>
      <c r="AB27" s="33">
        <v>2.5</v>
      </c>
      <c r="AC27" s="33" t="s">
        <v>180</v>
      </c>
      <c r="AD27" s="33">
        <v>370</v>
      </c>
      <c r="AE27" s="33" t="s">
        <v>72</v>
      </c>
      <c r="AF27" s="33"/>
    </row>
    <row r="28" spans="1:32" ht="15" customHeight="1" x14ac:dyDescent="0.25">
      <c r="A28" s="33" t="s">
        <v>586</v>
      </c>
      <c r="B28" s="33" t="s">
        <v>54</v>
      </c>
      <c r="C28" s="33">
        <v>0.12</v>
      </c>
      <c r="D28" s="33" t="s">
        <v>236</v>
      </c>
      <c r="E28" s="33" t="s">
        <v>75</v>
      </c>
      <c r="F28" s="33">
        <v>10</v>
      </c>
      <c r="G28" s="33" t="s">
        <v>29</v>
      </c>
      <c r="H28" s="33"/>
      <c r="I28" s="33"/>
      <c r="J28" s="33" t="s">
        <v>30</v>
      </c>
      <c r="K28" s="33" t="s">
        <v>31</v>
      </c>
      <c r="L28" s="33">
        <v>1200</v>
      </c>
      <c r="M28" s="33" t="s">
        <v>119</v>
      </c>
      <c r="N28" s="33" t="s">
        <v>33</v>
      </c>
      <c r="O28" s="33" t="s">
        <v>120</v>
      </c>
      <c r="P28" s="33" t="s">
        <v>99</v>
      </c>
      <c r="Q28" s="33" t="s">
        <v>36</v>
      </c>
      <c r="R28" s="33" t="s">
        <v>37</v>
      </c>
      <c r="S28" s="33" t="s">
        <v>38</v>
      </c>
      <c r="T28" s="33" t="s">
        <v>137</v>
      </c>
      <c r="U28" s="33" t="s">
        <v>121</v>
      </c>
      <c r="V28" s="33" t="s">
        <v>122</v>
      </c>
      <c r="W28" s="33" t="s">
        <v>40</v>
      </c>
      <c r="X28" s="33" t="s">
        <v>138</v>
      </c>
      <c r="Y28" s="33" t="s">
        <v>40</v>
      </c>
      <c r="Z28" s="33" t="s">
        <v>124</v>
      </c>
      <c r="AA28" s="33" t="s">
        <v>125</v>
      </c>
      <c r="AB28" s="33" t="s">
        <v>126</v>
      </c>
      <c r="AC28" s="33" t="s">
        <v>127</v>
      </c>
      <c r="AD28" s="33">
        <v>350</v>
      </c>
      <c r="AE28" s="33" t="s">
        <v>72</v>
      </c>
      <c r="AF28" s="33" t="s">
        <v>134</v>
      </c>
    </row>
    <row r="29" spans="1:32" ht="15" customHeight="1" x14ac:dyDescent="0.25">
      <c r="A29" s="33" t="s">
        <v>586</v>
      </c>
      <c r="B29" s="33" t="s">
        <v>54</v>
      </c>
      <c r="C29" s="33">
        <v>0.26</v>
      </c>
      <c r="D29" s="33" t="s">
        <v>236</v>
      </c>
      <c r="E29" s="33" t="s">
        <v>75</v>
      </c>
      <c r="F29" s="33">
        <v>10</v>
      </c>
      <c r="G29" s="33" t="s">
        <v>29</v>
      </c>
      <c r="H29" s="33"/>
      <c r="I29" s="33"/>
      <c r="J29" s="33" t="s">
        <v>30</v>
      </c>
      <c r="K29" s="33" t="s">
        <v>31</v>
      </c>
      <c r="L29" s="33">
        <v>1200</v>
      </c>
      <c r="M29" s="33" t="s">
        <v>119</v>
      </c>
      <c r="N29" s="33" t="s">
        <v>50</v>
      </c>
      <c r="O29" s="33" t="s">
        <v>34</v>
      </c>
      <c r="P29" s="33" t="s">
        <v>90</v>
      </c>
      <c r="Q29" s="33" t="s">
        <v>51</v>
      </c>
      <c r="R29" s="33" t="s">
        <v>37</v>
      </c>
      <c r="S29" s="33" t="s">
        <v>38</v>
      </c>
      <c r="T29" s="33" t="s">
        <v>139</v>
      </c>
      <c r="U29" s="33" t="s">
        <v>146</v>
      </c>
      <c r="V29" s="33" t="s">
        <v>141</v>
      </c>
      <c r="W29" s="33" t="s">
        <v>40</v>
      </c>
      <c r="X29" s="33" t="s">
        <v>123</v>
      </c>
      <c r="Y29" s="33" t="s">
        <v>40</v>
      </c>
      <c r="Z29" s="33" t="s">
        <v>142</v>
      </c>
      <c r="AA29" s="33" t="s">
        <v>143</v>
      </c>
      <c r="AB29" s="33">
        <v>2</v>
      </c>
      <c r="AC29" s="33" t="s">
        <v>144</v>
      </c>
      <c r="AD29" s="33">
        <v>440</v>
      </c>
      <c r="AE29" s="33" t="s">
        <v>72</v>
      </c>
      <c r="AF29" s="33"/>
    </row>
    <row r="30" spans="1:32" ht="15" customHeight="1" x14ac:dyDescent="0.25">
      <c r="A30" s="33" t="s">
        <v>587</v>
      </c>
      <c r="B30" s="33" t="s">
        <v>54</v>
      </c>
      <c r="C30" s="34">
        <v>0.18</v>
      </c>
      <c r="D30" s="33" t="s">
        <v>236</v>
      </c>
      <c r="E30" s="33" t="s">
        <v>67</v>
      </c>
      <c r="F30" s="33">
        <v>10</v>
      </c>
      <c r="G30" s="33" t="s">
        <v>29</v>
      </c>
      <c r="H30" s="33"/>
      <c r="I30" s="33"/>
      <c r="J30" s="33" t="s">
        <v>30</v>
      </c>
      <c r="K30" s="33" t="s">
        <v>83</v>
      </c>
      <c r="L30" s="33">
        <v>60</v>
      </c>
      <c r="M30" s="33" t="s">
        <v>302</v>
      </c>
      <c r="N30" s="33" t="s">
        <v>50</v>
      </c>
      <c r="O30" s="33" t="s">
        <v>34</v>
      </c>
      <c r="P30" s="33" t="s">
        <v>35</v>
      </c>
      <c r="Q30" s="33" t="s">
        <v>51</v>
      </c>
      <c r="R30" s="33" t="s">
        <v>37</v>
      </c>
      <c r="S30" s="33" t="s">
        <v>38</v>
      </c>
      <c r="T30" s="33">
        <v>6</v>
      </c>
      <c r="U30" s="33"/>
      <c r="V30" s="33"/>
      <c r="W30" s="33" t="s">
        <v>40</v>
      </c>
      <c r="X30" s="33">
        <v>0.01</v>
      </c>
      <c r="Y30" s="33" t="s">
        <v>30</v>
      </c>
      <c r="Z30" s="33" t="s">
        <v>303</v>
      </c>
      <c r="AA30" s="33"/>
      <c r="AB30" s="33">
        <v>2</v>
      </c>
      <c r="AC30" s="33"/>
      <c r="AD30" s="33">
        <v>650</v>
      </c>
      <c r="AE30" s="33" t="s">
        <v>72</v>
      </c>
      <c r="AF30" s="33"/>
    </row>
    <row r="31" spans="1:32" ht="15" customHeight="1" x14ac:dyDescent="0.25">
      <c r="A31" s="33" t="s">
        <v>375</v>
      </c>
      <c r="B31" s="33" t="s">
        <v>54</v>
      </c>
      <c r="C31" s="34">
        <v>0.15</v>
      </c>
      <c r="D31" s="33" t="s">
        <v>236</v>
      </c>
      <c r="E31" s="33" t="s">
        <v>75</v>
      </c>
      <c r="F31" s="33">
        <v>10</v>
      </c>
      <c r="G31" s="33" t="s">
        <v>29</v>
      </c>
      <c r="H31" s="33"/>
      <c r="I31" s="33"/>
      <c r="J31" s="33" t="s">
        <v>40</v>
      </c>
      <c r="K31" s="33" t="s">
        <v>166</v>
      </c>
      <c r="L31" s="33">
        <v>1080</v>
      </c>
      <c r="M31" s="33" t="s">
        <v>119</v>
      </c>
      <c r="N31" s="33" t="s">
        <v>50</v>
      </c>
      <c r="O31" s="33" t="s">
        <v>34</v>
      </c>
      <c r="P31" s="33" t="s">
        <v>35</v>
      </c>
      <c r="Q31" s="33" t="s">
        <v>51</v>
      </c>
      <c r="R31" s="33" t="s">
        <v>37</v>
      </c>
      <c r="S31" s="33" t="s">
        <v>38</v>
      </c>
      <c r="T31" s="33"/>
      <c r="U31" s="33"/>
      <c r="V31" s="33" t="s">
        <v>39</v>
      </c>
      <c r="W31" s="33" t="s">
        <v>40</v>
      </c>
      <c r="X31" s="33">
        <v>5.0000000000000001E-3</v>
      </c>
      <c r="Y31" s="33" t="s">
        <v>30</v>
      </c>
      <c r="Z31" s="33" t="s">
        <v>373</v>
      </c>
      <c r="AA31" s="33" t="s">
        <v>374</v>
      </c>
      <c r="AB31" s="33">
        <v>2</v>
      </c>
      <c r="AC31" s="33" t="s">
        <v>368</v>
      </c>
      <c r="AD31" s="33">
        <v>167</v>
      </c>
      <c r="AE31" s="33" t="s">
        <v>72</v>
      </c>
      <c r="AF31" s="33"/>
    </row>
    <row r="32" spans="1:32" ht="15" customHeight="1" x14ac:dyDescent="0.25">
      <c r="A32" s="33" t="s">
        <v>588</v>
      </c>
      <c r="B32" s="33" t="s">
        <v>54</v>
      </c>
      <c r="C32" s="34">
        <v>0.16</v>
      </c>
      <c r="D32" s="33" t="s">
        <v>236</v>
      </c>
      <c r="E32" s="33" t="s">
        <v>67</v>
      </c>
      <c r="F32" s="33">
        <v>10</v>
      </c>
      <c r="G32" s="33" t="s">
        <v>327</v>
      </c>
      <c r="H32" s="33"/>
      <c r="I32" s="33"/>
      <c r="J32" s="33" t="s">
        <v>40</v>
      </c>
      <c r="K32" s="33" t="s">
        <v>31</v>
      </c>
      <c r="L32" s="33">
        <v>1080</v>
      </c>
      <c r="M32" s="33" t="s">
        <v>186</v>
      </c>
      <c r="N32" s="33" t="s">
        <v>50</v>
      </c>
      <c r="O32" s="33" t="s">
        <v>34</v>
      </c>
      <c r="P32" s="33" t="s">
        <v>35</v>
      </c>
      <c r="Q32" s="33" t="s">
        <v>51</v>
      </c>
      <c r="R32" s="33" t="s">
        <v>37</v>
      </c>
      <c r="S32" s="33" t="s">
        <v>38</v>
      </c>
      <c r="T32" s="33"/>
      <c r="U32" s="33"/>
      <c r="V32" s="33" t="s">
        <v>492</v>
      </c>
      <c r="W32" s="33" t="s">
        <v>40</v>
      </c>
      <c r="X32" s="33">
        <v>0.01</v>
      </c>
      <c r="Y32" s="33" t="s">
        <v>30</v>
      </c>
      <c r="Z32" s="33" t="s">
        <v>331</v>
      </c>
      <c r="AA32" s="33" t="s">
        <v>183</v>
      </c>
      <c r="AB32" s="33">
        <v>2</v>
      </c>
      <c r="AC32" s="33" t="s">
        <v>158</v>
      </c>
      <c r="AD32" s="33">
        <v>411</v>
      </c>
      <c r="AE32" s="33"/>
      <c r="AF32" s="33"/>
    </row>
    <row r="33" spans="1:32" ht="15" customHeight="1" x14ac:dyDescent="0.25">
      <c r="A33" s="33" t="s">
        <v>589</v>
      </c>
      <c r="B33" s="33" t="s">
        <v>54</v>
      </c>
      <c r="C33" s="34">
        <v>0.1</v>
      </c>
      <c r="D33" s="33" t="s">
        <v>236</v>
      </c>
      <c r="E33" s="33" t="s">
        <v>67</v>
      </c>
      <c r="F33" s="33">
        <v>10</v>
      </c>
      <c r="G33" s="33" t="s">
        <v>29</v>
      </c>
      <c r="H33" s="33"/>
      <c r="I33" s="33"/>
      <c r="J33" s="33" t="s">
        <v>30</v>
      </c>
      <c r="K33" s="33" t="s">
        <v>31</v>
      </c>
      <c r="L33" s="33">
        <v>360</v>
      </c>
      <c r="M33" s="33" t="s">
        <v>84</v>
      </c>
      <c r="N33" s="33" t="s">
        <v>50</v>
      </c>
      <c r="O33" s="33" t="s">
        <v>34</v>
      </c>
      <c r="P33" s="33" t="s">
        <v>35</v>
      </c>
      <c r="Q33" s="33" t="s">
        <v>51</v>
      </c>
      <c r="R33" s="33" t="s">
        <v>37</v>
      </c>
      <c r="S33" s="33" t="s">
        <v>38</v>
      </c>
      <c r="T33" s="33"/>
      <c r="U33" s="33"/>
      <c r="V33" s="33"/>
      <c r="W33" s="33" t="s">
        <v>40</v>
      </c>
      <c r="X33" s="33">
        <v>5.0000000000000001E-3</v>
      </c>
      <c r="Y33" s="33" t="s">
        <v>30</v>
      </c>
      <c r="Z33" s="33" t="s">
        <v>334</v>
      </c>
      <c r="AA33" s="33"/>
      <c r="AB33" s="33">
        <v>1</v>
      </c>
      <c r="AC33" s="33" t="s">
        <v>158</v>
      </c>
      <c r="AD33" s="33"/>
      <c r="AE33" s="33" t="s">
        <v>44</v>
      </c>
      <c r="AF33" s="33"/>
    </row>
    <row r="34" spans="1:32" ht="15" customHeight="1" x14ac:dyDescent="0.25">
      <c r="A34" s="33" t="s">
        <v>475</v>
      </c>
      <c r="B34" s="33" t="s">
        <v>54</v>
      </c>
      <c r="C34" s="34">
        <v>0.157</v>
      </c>
      <c r="D34" s="33" t="s">
        <v>236</v>
      </c>
      <c r="E34" s="33" t="s">
        <v>244</v>
      </c>
      <c r="F34" s="33">
        <v>11</v>
      </c>
      <c r="G34" s="33" t="s">
        <v>29</v>
      </c>
      <c r="H34" s="33"/>
      <c r="I34" s="33"/>
      <c r="J34" s="33" t="s">
        <v>30</v>
      </c>
      <c r="K34" s="33" t="s">
        <v>31</v>
      </c>
      <c r="L34" s="33">
        <v>1200</v>
      </c>
      <c r="M34" s="33" t="s">
        <v>32</v>
      </c>
      <c r="N34" s="33" t="s">
        <v>50</v>
      </c>
      <c r="O34" s="33" t="s">
        <v>34</v>
      </c>
      <c r="P34" s="33" t="s">
        <v>476</v>
      </c>
      <c r="Q34" s="33" t="s">
        <v>51</v>
      </c>
      <c r="R34" s="33" t="s">
        <v>37</v>
      </c>
      <c r="S34" s="33" t="s">
        <v>38</v>
      </c>
      <c r="T34" s="33">
        <v>6</v>
      </c>
      <c r="U34" s="33"/>
      <c r="V34" s="33" t="s">
        <v>477</v>
      </c>
      <c r="W34" s="33" t="s">
        <v>40</v>
      </c>
      <c r="X34" s="33">
        <v>5.0000000000000001E-3</v>
      </c>
      <c r="Y34" s="33" t="s">
        <v>30</v>
      </c>
      <c r="Z34" s="33" t="s">
        <v>478</v>
      </c>
      <c r="AA34" s="33" t="s">
        <v>480</v>
      </c>
      <c r="AB34" s="33">
        <v>0.5</v>
      </c>
      <c r="AC34" s="33" t="s">
        <v>203</v>
      </c>
      <c r="AD34" s="33">
        <v>371</v>
      </c>
      <c r="AE34" s="33" t="s">
        <v>72</v>
      </c>
      <c r="AF34" s="33"/>
    </row>
    <row r="35" spans="1:32" ht="15" customHeight="1" x14ac:dyDescent="0.25">
      <c r="A35" s="33" t="s">
        <v>591</v>
      </c>
      <c r="B35" s="33" t="s">
        <v>54</v>
      </c>
      <c r="C35" s="34"/>
      <c r="D35" s="33" t="s">
        <v>236</v>
      </c>
      <c r="E35" s="33"/>
      <c r="F35" s="33">
        <v>10</v>
      </c>
      <c r="G35" s="33" t="s">
        <v>29</v>
      </c>
      <c r="H35" s="33"/>
      <c r="I35" s="33"/>
      <c r="J35" s="33" t="s">
        <v>30</v>
      </c>
      <c r="K35" s="33" t="s">
        <v>31</v>
      </c>
      <c r="L35" s="33">
        <v>600</v>
      </c>
      <c r="M35" s="33" t="s">
        <v>119</v>
      </c>
      <c r="N35" s="33" t="s">
        <v>50</v>
      </c>
      <c r="O35" s="33" t="s">
        <v>34</v>
      </c>
      <c r="P35" s="33" t="s">
        <v>99</v>
      </c>
      <c r="Q35" s="33" t="s">
        <v>51</v>
      </c>
      <c r="R35" s="33" t="s">
        <v>37</v>
      </c>
      <c r="S35" s="33" t="s">
        <v>160</v>
      </c>
      <c r="T35" s="33" t="s">
        <v>498</v>
      </c>
      <c r="U35" s="33">
        <v>5</v>
      </c>
      <c r="V35" s="33" t="s">
        <v>266</v>
      </c>
      <c r="W35" s="33" t="s">
        <v>30</v>
      </c>
      <c r="X35" s="33" t="s">
        <v>498</v>
      </c>
      <c r="Y35" s="33" t="s">
        <v>40</v>
      </c>
      <c r="Z35" s="33" t="s">
        <v>425</v>
      </c>
      <c r="AA35" s="33" t="s">
        <v>496</v>
      </c>
      <c r="AB35" s="33">
        <v>1</v>
      </c>
      <c r="AC35" s="33" t="s">
        <v>497</v>
      </c>
      <c r="AD35" s="33">
        <v>800</v>
      </c>
      <c r="AE35" s="33" t="s">
        <v>250</v>
      </c>
      <c r="AF35" s="33"/>
    </row>
    <row r="36" spans="1:32" ht="15" customHeight="1" x14ac:dyDescent="0.25">
      <c r="A36" s="33" t="s">
        <v>592</v>
      </c>
      <c r="B36" s="33" t="s">
        <v>54</v>
      </c>
      <c r="C36" s="34">
        <v>0.13900000000000001</v>
      </c>
      <c r="D36" s="33" t="s">
        <v>236</v>
      </c>
      <c r="E36" s="33" t="s">
        <v>67</v>
      </c>
      <c r="F36" s="33">
        <v>10</v>
      </c>
      <c r="G36" s="33" t="s">
        <v>29</v>
      </c>
      <c r="H36" s="33"/>
      <c r="I36" s="33"/>
      <c r="J36" s="33" t="s">
        <v>30</v>
      </c>
      <c r="K36" s="33"/>
      <c r="L36" s="33"/>
      <c r="M36" s="33" t="s">
        <v>84</v>
      </c>
      <c r="N36" s="33" t="s">
        <v>50</v>
      </c>
      <c r="O36" s="33" t="s">
        <v>34</v>
      </c>
      <c r="P36" s="33" t="s">
        <v>35</v>
      </c>
      <c r="Q36" s="33" t="s">
        <v>51</v>
      </c>
      <c r="R36" s="33"/>
      <c r="S36" s="33"/>
      <c r="T36" s="33"/>
      <c r="U36" s="33"/>
      <c r="V36" s="33"/>
      <c r="W36" s="33" t="s">
        <v>40</v>
      </c>
      <c r="X36" s="33">
        <v>5.0000000000000001E-3</v>
      </c>
      <c r="Y36" s="33" t="s">
        <v>30</v>
      </c>
      <c r="Z36" s="33" t="s">
        <v>117</v>
      </c>
      <c r="AA36" s="33"/>
      <c r="AB36" s="33">
        <v>2</v>
      </c>
      <c r="AC36" s="33"/>
      <c r="AD36" s="33"/>
      <c r="AE36" s="33"/>
      <c r="AF36" s="33"/>
    </row>
    <row r="37" spans="1:32" ht="15" customHeight="1" x14ac:dyDescent="0.25">
      <c r="A37" s="33" t="s">
        <v>593</v>
      </c>
      <c r="B37" s="33" t="s">
        <v>54</v>
      </c>
      <c r="C37" s="34">
        <v>0.16</v>
      </c>
      <c r="D37" s="33" t="s">
        <v>236</v>
      </c>
      <c r="E37" s="33" t="s">
        <v>244</v>
      </c>
      <c r="F37" s="33">
        <v>15</v>
      </c>
      <c r="G37" s="33" t="s">
        <v>29</v>
      </c>
      <c r="H37" s="33"/>
      <c r="I37" s="33"/>
      <c r="J37" s="33" t="s">
        <v>40</v>
      </c>
      <c r="K37" s="33" t="s">
        <v>31</v>
      </c>
      <c r="L37" s="33">
        <v>300</v>
      </c>
      <c r="M37" s="33"/>
      <c r="N37" s="33" t="s">
        <v>50</v>
      </c>
      <c r="O37" s="33" t="s">
        <v>34</v>
      </c>
      <c r="P37" s="33" t="s">
        <v>99</v>
      </c>
      <c r="Q37" s="33" t="s">
        <v>51</v>
      </c>
      <c r="R37" s="33" t="s">
        <v>37</v>
      </c>
      <c r="S37" s="33" t="s">
        <v>38</v>
      </c>
      <c r="T37" s="33" t="s">
        <v>276</v>
      </c>
      <c r="U37" s="33">
        <v>5</v>
      </c>
      <c r="V37" s="33" t="s">
        <v>424</v>
      </c>
      <c r="W37" s="33" t="s">
        <v>40</v>
      </c>
      <c r="X37" s="33">
        <v>0.01</v>
      </c>
      <c r="Y37" s="33" t="s">
        <v>40</v>
      </c>
      <c r="Z37" s="33" t="s">
        <v>425</v>
      </c>
      <c r="AA37" s="33" t="s">
        <v>183</v>
      </c>
      <c r="AB37" s="33">
        <v>5</v>
      </c>
      <c r="AC37" s="33" t="s">
        <v>426</v>
      </c>
      <c r="AD37" s="33">
        <v>700</v>
      </c>
      <c r="AE37" s="33" t="s">
        <v>72</v>
      </c>
      <c r="AF37" s="33"/>
    </row>
    <row r="38" spans="1:32" ht="15" customHeight="1" x14ac:dyDescent="0.25">
      <c r="A38" s="33" t="s">
        <v>594</v>
      </c>
      <c r="B38" s="33" t="s">
        <v>54</v>
      </c>
      <c r="C38" s="35">
        <v>0.13700000000000001</v>
      </c>
      <c r="D38" s="33" t="s">
        <v>236</v>
      </c>
      <c r="E38" s="33" t="s">
        <v>67</v>
      </c>
      <c r="F38" s="33">
        <v>5</v>
      </c>
      <c r="G38" s="33" t="s">
        <v>29</v>
      </c>
      <c r="H38" s="33"/>
      <c r="I38" s="33"/>
      <c r="J38" s="33" t="s">
        <v>30</v>
      </c>
      <c r="K38" s="33" t="s">
        <v>31</v>
      </c>
      <c r="L38" s="33">
        <v>300</v>
      </c>
      <c r="M38" s="33" t="s">
        <v>84</v>
      </c>
      <c r="N38" s="33" t="s">
        <v>50</v>
      </c>
      <c r="O38" s="33" t="s">
        <v>34</v>
      </c>
      <c r="P38" s="33" t="s">
        <v>35</v>
      </c>
      <c r="Q38" s="33" t="s">
        <v>51</v>
      </c>
      <c r="R38" s="33" t="s">
        <v>37</v>
      </c>
      <c r="S38" s="33" t="s">
        <v>38</v>
      </c>
      <c r="T38" s="33">
        <v>0.5</v>
      </c>
      <c r="U38" s="33">
        <v>0.35</v>
      </c>
      <c r="V38" s="33" t="s">
        <v>402</v>
      </c>
      <c r="W38" s="33" t="s">
        <v>238</v>
      </c>
      <c r="X38" s="33"/>
      <c r="Y38" s="33" t="s">
        <v>30</v>
      </c>
      <c r="Z38" s="33" t="s">
        <v>397</v>
      </c>
      <c r="AA38" s="33" t="s">
        <v>398</v>
      </c>
      <c r="AB38" s="33">
        <v>5</v>
      </c>
      <c r="AC38" s="33" t="s">
        <v>399</v>
      </c>
      <c r="AD38" s="33">
        <v>500</v>
      </c>
      <c r="AE38" s="33" t="s">
        <v>72</v>
      </c>
      <c r="AF38" s="33"/>
    </row>
    <row r="39" spans="1:32" ht="16.5" customHeight="1" x14ac:dyDescent="0.3">
      <c r="A39" s="33" t="s">
        <v>594</v>
      </c>
      <c r="B39" s="33" t="s">
        <v>54</v>
      </c>
      <c r="C39" s="35">
        <v>0.156</v>
      </c>
      <c r="D39" s="33" t="s">
        <v>236</v>
      </c>
      <c r="E39" s="33" t="s">
        <v>28</v>
      </c>
      <c r="F39" s="33">
        <v>5</v>
      </c>
      <c r="G39" s="33" t="s">
        <v>29</v>
      </c>
      <c r="H39" s="33"/>
      <c r="I39" s="33"/>
      <c r="J39" s="33" t="s">
        <v>30</v>
      </c>
      <c r="K39" s="33" t="s">
        <v>31</v>
      </c>
      <c r="L39" s="33">
        <v>300</v>
      </c>
      <c r="M39" s="33" t="s">
        <v>84</v>
      </c>
      <c r="N39" s="33" t="s">
        <v>33</v>
      </c>
      <c r="O39" s="33" t="s">
        <v>34</v>
      </c>
      <c r="P39" s="33" t="s">
        <v>35</v>
      </c>
      <c r="Q39" s="33" t="s">
        <v>36</v>
      </c>
      <c r="R39" s="33" t="s">
        <v>37</v>
      </c>
      <c r="S39" s="33" t="s">
        <v>38</v>
      </c>
      <c r="T39" s="33">
        <v>0.5</v>
      </c>
      <c r="U39" s="33">
        <v>1.2</v>
      </c>
      <c r="V39" s="33" t="s">
        <v>403</v>
      </c>
      <c r="W39" s="33" t="s">
        <v>236</v>
      </c>
      <c r="X39" s="33" t="s">
        <v>128</v>
      </c>
      <c r="Y39" s="33" t="s">
        <v>30</v>
      </c>
      <c r="Z39" s="33" t="s">
        <v>404</v>
      </c>
      <c r="AA39" s="36" t="s">
        <v>405</v>
      </c>
      <c r="AB39" s="33">
        <v>5</v>
      </c>
      <c r="AC39" s="33" t="s">
        <v>406</v>
      </c>
      <c r="AD39" s="33">
        <v>255</v>
      </c>
      <c r="AE39" s="33" t="s">
        <v>72</v>
      </c>
      <c r="AF39" s="33"/>
    </row>
    <row r="40" spans="1:32" ht="15" customHeight="1" x14ac:dyDescent="0.25">
      <c r="A40" s="33" t="s">
        <v>595</v>
      </c>
      <c r="B40" s="33" t="s">
        <v>54</v>
      </c>
      <c r="C40" s="34">
        <v>0.17</v>
      </c>
      <c r="D40" s="33" t="s">
        <v>236</v>
      </c>
      <c r="E40" s="33" t="s">
        <v>75</v>
      </c>
      <c r="F40" s="33">
        <v>5</v>
      </c>
      <c r="G40" s="33" t="s">
        <v>29</v>
      </c>
      <c r="H40" s="33"/>
      <c r="I40" s="33"/>
      <c r="J40" s="33" t="s">
        <v>236</v>
      </c>
      <c r="K40" s="33" t="s">
        <v>31</v>
      </c>
      <c r="L40" s="33">
        <v>240</v>
      </c>
      <c r="M40" s="33" t="s">
        <v>237</v>
      </c>
      <c r="N40" s="33" t="s">
        <v>50</v>
      </c>
      <c r="O40" s="33" t="s">
        <v>34</v>
      </c>
      <c r="P40" s="33" t="s">
        <v>35</v>
      </c>
      <c r="Q40" s="33" t="s">
        <v>51</v>
      </c>
      <c r="R40" s="33" t="s">
        <v>37</v>
      </c>
      <c r="S40" s="33" t="s">
        <v>38</v>
      </c>
      <c r="T40" s="33"/>
      <c r="U40" s="33"/>
      <c r="V40" s="33" t="s">
        <v>39</v>
      </c>
      <c r="W40" s="33" t="s">
        <v>40</v>
      </c>
      <c r="X40" s="33">
        <v>5.0000000000000001E-3</v>
      </c>
      <c r="Y40" s="33" t="s">
        <v>238</v>
      </c>
      <c r="Z40" s="33" t="s">
        <v>241</v>
      </c>
      <c r="AA40" s="33" t="s">
        <v>242</v>
      </c>
      <c r="AB40" s="33">
        <v>2</v>
      </c>
      <c r="AC40" s="33" t="s">
        <v>199</v>
      </c>
      <c r="AD40" s="33">
        <v>350</v>
      </c>
      <c r="AE40" s="33" t="s">
        <v>72</v>
      </c>
      <c r="AF40" s="33"/>
    </row>
    <row r="41" spans="1:32" ht="15" customHeight="1" x14ac:dyDescent="0.25">
      <c r="A41" s="33" t="s">
        <v>596</v>
      </c>
      <c r="B41" s="33" t="s">
        <v>54</v>
      </c>
      <c r="C41" s="34">
        <v>0.13400000000000001</v>
      </c>
      <c r="D41" s="33" t="s">
        <v>236</v>
      </c>
      <c r="E41" s="33" t="s">
        <v>67</v>
      </c>
      <c r="F41" s="33">
        <v>10</v>
      </c>
      <c r="G41" s="33" t="s">
        <v>29</v>
      </c>
      <c r="H41" s="33"/>
      <c r="I41" s="33"/>
      <c r="J41" s="33" t="s">
        <v>30</v>
      </c>
      <c r="K41" s="33" t="s">
        <v>31</v>
      </c>
      <c r="L41" s="33">
        <v>300</v>
      </c>
      <c r="M41" s="33" t="s">
        <v>32</v>
      </c>
      <c r="N41" s="33" t="s">
        <v>50</v>
      </c>
      <c r="O41" s="33" t="s">
        <v>34</v>
      </c>
      <c r="P41" s="33" t="s">
        <v>35</v>
      </c>
      <c r="Q41" s="33" t="s">
        <v>51</v>
      </c>
      <c r="R41" s="33" t="s">
        <v>37</v>
      </c>
      <c r="S41" s="33" t="s">
        <v>38</v>
      </c>
      <c r="T41" s="33"/>
      <c r="U41" s="33"/>
      <c r="V41" s="33" t="s">
        <v>39</v>
      </c>
      <c r="W41" s="33" t="s">
        <v>40</v>
      </c>
      <c r="X41" s="33">
        <v>0.01</v>
      </c>
      <c r="Y41" s="33" t="s">
        <v>30</v>
      </c>
      <c r="Z41" s="33"/>
      <c r="AA41" s="33" t="s">
        <v>183</v>
      </c>
      <c r="AB41" s="33">
        <v>1</v>
      </c>
      <c r="AC41" s="33" t="s">
        <v>199</v>
      </c>
      <c r="AD41" s="33"/>
      <c r="AE41" s="33" t="s">
        <v>44</v>
      </c>
      <c r="AF41" s="33"/>
    </row>
    <row r="42" spans="1:32" ht="15" customHeight="1" x14ac:dyDescent="0.25">
      <c r="A42" s="33" t="s">
        <v>597</v>
      </c>
      <c r="B42" s="33" t="s">
        <v>54</v>
      </c>
      <c r="C42" s="34">
        <v>0.23</v>
      </c>
      <c r="D42" s="33" t="s">
        <v>236</v>
      </c>
      <c r="E42" s="33" t="s">
        <v>75</v>
      </c>
      <c r="F42" s="33">
        <v>10</v>
      </c>
      <c r="G42" s="33" t="s">
        <v>29</v>
      </c>
      <c r="H42" s="33"/>
      <c r="I42" s="33"/>
      <c r="J42" s="33" t="s">
        <v>30</v>
      </c>
      <c r="K42" s="33" t="s">
        <v>31</v>
      </c>
      <c r="L42" s="33">
        <v>180</v>
      </c>
      <c r="M42" s="33" t="s">
        <v>32</v>
      </c>
      <c r="N42" s="33" t="s">
        <v>50</v>
      </c>
      <c r="O42" s="33" t="s">
        <v>34</v>
      </c>
      <c r="P42" s="33" t="s">
        <v>35</v>
      </c>
      <c r="Q42" s="33" t="s">
        <v>51</v>
      </c>
      <c r="R42" s="33" t="s">
        <v>73</v>
      </c>
      <c r="S42" s="33" t="s">
        <v>38</v>
      </c>
      <c r="T42" s="33">
        <v>10</v>
      </c>
      <c r="U42" s="33"/>
      <c r="V42" s="33" t="s">
        <v>279</v>
      </c>
      <c r="W42" s="33" t="s">
        <v>40</v>
      </c>
      <c r="X42" s="33">
        <v>3.0000000000000001E-3</v>
      </c>
      <c r="Y42" s="33" t="s">
        <v>30</v>
      </c>
      <c r="Z42" s="33" t="s">
        <v>396</v>
      </c>
      <c r="AA42" s="33" t="s">
        <v>183</v>
      </c>
      <c r="AB42" s="33">
        <v>5</v>
      </c>
      <c r="AC42" s="33" t="s">
        <v>394</v>
      </c>
      <c r="AD42" s="33">
        <v>414</v>
      </c>
      <c r="AE42" s="33" t="s">
        <v>395</v>
      </c>
      <c r="AF42" s="33"/>
    </row>
    <row r="43" spans="1:32" ht="15" customHeight="1" x14ac:dyDescent="0.25">
      <c r="A43" s="33" t="s">
        <v>501</v>
      </c>
      <c r="B43" s="33" t="s">
        <v>54</v>
      </c>
      <c r="C43" s="34">
        <v>0.13600000000000001</v>
      </c>
      <c r="D43" s="33" t="s">
        <v>236</v>
      </c>
      <c r="E43" s="33" t="s">
        <v>28</v>
      </c>
      <c r="F43" s="33">
        <v>10</v>
      </c>
      <c r="G43" s="33" t="s">
        <v>29</v>
      </c>
      <c r="H43" s="33"/>
      <c r="I43" s="33"/>
      <c r="J43" s="33" t="s">
        <v>30</v>
      </c>
      <c r="K43" s="33" t="s">
        <v>31</v>
      </c>
      <c r="L43" s="33">
        <v>1200</v>
      </c>
      <c r="M43" s="33" t="s">
        <v>119</v>
      </c>
      <c r="N43" s="33" t="s">
        <v>50</v>
      </c>
      <c r="O43" s="33" t="s">
        <v>34</v>
      </c>
      <c r="P43" s="33" t="s">
        <v>35</v>
      </c>
      <c r="Q43" s="33" t="s">
        <v>51</v>
      </c>
      <c r="R43" s="33" t="s">
        <v>37</v>
      </c>
      <c r="S43" s="33" t="s">
        <v>38</v>
      </c>
      <c r="T43" s="33"/>
      <c r="U43" s="33"/>
      <c r="V43" s="33"/>
      <c r="W43" s="33" t="s">
        <v>40</v>
      </c>
      <c r="X43" s="33">
        <v>3.0000000000000001E-3</v>
      </c>
      <c r="Y43" s="33" t="s">
        <v>30</v>
      </c>
      <c r="Z43" s="33" t="s">
        <v>502</v>
      </c>
      <c r="AA43" s="33" t="s">
        <v>183</v>
      </c>
      <c r="AB43" s="33">
        <v>5</v>
      </c>
      <c r="AC43" s="33" t="s">
        <v>103</v>
      </c>
      <c r="AD43" s="33">
        <v>500</v>
      </c>
      <c r="AE43" s="33" t="s">
        <v>72</v>
      </c>
      <c r="AF43" s="33"/>
    </row>
    <row r="44" spans="1:32" ht="15" customHeight="1" x14ac:dyDescent="0.25">
      <c r="A44" s="33" t="s">
        <v>598</v>
      </c>
      <c r="B44" s="33" t="s">
        <v>54</v>
      </c>
      <c r="C44" s="34">
        <v>0.46200000000000002</v>
      </c>
      <c r="D44" s="33" t="s">
        <v>236</v>
      </c>
      <c r="E44" s="33" t="s">
        <v>75</v>
      </c>
      <c r="F44" s="33">
        <v>10</v>
      </c>
      <c r="G44" s="33" t="s">
        <v>29</v>
      </c>
      <c r="H44" s="33"/>
      <c r="I44" s="33"/>
      <c r="J44" s="33" t="s">
        <v>30</v>
      </c>
      <c r="K44" s="33" t="s">
        <v>31</v>
      </c>
      <c r="L44" s="33">
        <v>60</v>
      </c>
      <c r="M44" s="33" t="s">
        <v>119</v>
      </c>
      <c r="N44" s="33" t="s">
        <v>50</v>
      </c>
      <c r="O44" s="33" t="s">
        <v>193</v>
      </c>
      <c r="P44" s="33" t="s">
        <v>99</v>
      </c>
      <c r="Q44" s="33" t="s">
        <v>51</v>
      </c>
      <c r="R44" s="33" t="s">
        <v>37</v>
      </c>
      <c r="S44" s="33" t="s">
        <v>38</v>
      </c>
      <c r="T44" s="33"/>
      <c r="U44" s="33"/>
      <c r="V44" s="33"/>
      <c r="W44" s="33" t="s">
        <v>40</v>
      </c>
      <c r="X44" s="33">
        <v>5.0000000000000001E-3</v>
      </c>
      <c r="Y44" s="33" t="s">
        <v>40</v>
      </c>
      <c r="Z44" s="33" t="s">
        <v>194</v>
      </c>
      <c r="AA44" s="33" t="s">
        <v>183</v>
      </c>
      <c r="AB44" s="33">
        <v>2</v>
      </c>
      <c r="AC44" s="33" t="s">
        <v>127</v>
      </c>
      <c r="AD44" s="33">
        <v>742</v>
      </c>
      <c r="AE44" s="33" t="s">
        <v>72</v>
      </c>
      <c r="AF44" s="33"/>
    </row>
    <row r="45" spans="1:32" ht="15" customHeight="1" x14ac:dyDescent="0.25">
      <c r="A45" s="33" t="s">
        <v>270</v>
      </c>
      <c r="B45" s="33" t="s">
        <v>54</v>
      </c>
      <c r="C45" s="34">
        <v>0.16</v>
      </c>
      <c r="D45" s="33" t="s">
        <v>236</v>
      </c>
      <c r="E45" s="33" t="s">
        <v>75</v>
      </c>
      <c r="F45" s="33">
        <v>10</v>
      </c>
      <c r="G45" s="33" t="s">
        <v>29</v>
      </c>
      <c r="H45" s="33"/>
      <c r="I45" s="33"/>
      <c r="J45" s="33" t="s">
        <v>30</v>
      </c>
      <c r="K45" s="33" t="s">
        <v>31</v>
      </c>
      <c r="L45" s="33">
        <v>600</v>
      </c>
      <c r="M45" s="33" t="s">
        <v>119</v>
      </c>
      <c r="N45" s="33" t="s">
        <v>50</v>
      </c>
      <c r="O45" s="33" t="s">
        <v>120</v>
      </c>
      <c r="P45" s="33" t="s">
        <v>90</v>
      </c>
      <c r="Q45" s="33" t="s">
        <v>51</v>
      </c>
      <c r="R45" s="33" t="s">
        <v>37</v>
      </c>
      <c r="S45" s="33" t="s">
        <v>38</v>
      </c>
      <c r="T45" s="33" t="s">
        <v>265</v>
      </c>
      <c r="U45" s="33"/>
      <c r="V45" s="33" t="s">
        <v>266</v>
      </c>
      <c r="W45" s="33" t="s">
        <v>236</v>
      </c>
      <c r="X45" s="33">
        <v>5.0000000000000001E-3</v>
      </c>
      <c r="Y45" s="33" t="s">
        <v>40</v>
      </c>
      <c r="Z45" s="33" t="s">
        <v>267</v>
      </c>
      <c r="AA45" s="33" t="s">
        <v>183</v>
      </c>
      <c r="AB45" s="33">
        <v>20</v>
      </c>
      <c r="AC45" s="33" t="s">
        <v>268</v>
      </c>
      <c r="AD45" s="33">
        <v>800</v>
      </c>
      <c r="AE45" s="33" t="s">
        <v>193</v>
      </c>
      <c r="AF45" s="33" t="s">
        <v>269</v>
      </c>
    </row>
    <row r="46" spans="1:32" ht="15" customHeight="1" x14ac:dyDescent="0.25">
      <c r="A46" s="33" t="s">
        <v>243</v>
      </c>
      <c r="B46" s="33" t="s">
        <v>54</v>
      </c>
      <c r="C46" s="34">
        <v>0.98899999999999999</v>
      </c>
      <c r="D46" s="33" t="s">
        <v>236</v>
      </c>
      <c r="E46" s="33" t="s">
        <v>244</v>
      </c>
      <c r="F46" s="33">
        <v>10</v>
      </c>
      <c r="G46" s="33" t="s">
        <v>29</v>
      </c>
      <c r="H46" s="33"/>
      <c r="I46" s="33"/>
      <c r="J46" s="33" t="s">
        <v>30</v>
      </c>
      <c r="K46" s="33" t="s">
        <v>83</v>
      </c>
      <c r="L46" s="33">
        <v>60</v>
      </c>
      <c r="M46" s="33" t="s">
        <v>119</v>
      </c>
      <c r="N46" s="33" t="s">
        <v>50</v>
      </c>
      <c r="O46" s="33" t="s">
        <v>120</v>
      </c>
      <c r="P46" s="33" t="s">
        <v>245</v>
      </c>
      <c r="Q46" s="33" t="s">
        <v>51</v>
      </c>
      <c r="R46" s="33" t="s">
        <v>37</v>
      </c>
      <c r="S46" s="33"/>
      <c r="T46" s="33"/>
      <c r="U46" s="33" t="s">
        <v>251</v>
      </c>
      <c r="V46" s="33" t="s">
        <v>252</v>
      </c>
      <c r="W46" s="33"/>
      <c r="X46" s="33"/>
      <c r="Y46" s="33" t="s">
        <v>40</v>
      </c>
      <c r="Z46" s="33" t="s">
        <v>253</v>
      </c>
      <c r="AA46" s="33" t="s">
        <v>254</v>
      </c>
      <c r="AB46" s="33">
        <v>1</v>
      </c>
      <c r="AC46" s="33" t="s">
        <v>255</v>
      </c>
      <c r="AD46" s="33">
        <v>454</v>
      </c>
      <c r="AE46" s="33" t="s">
        <v>250</v>
      </c>
      <c r="AF46" s="33"/>
    </row>
    <row r="47" spans="1:32" ht="15" customHeight="1" x14ac:dyDescent="0.25">
      <c r="A47" s="33" t="s">
        <v>243</v>
      </c>
      <c r="B47" s="33" t="s">
        <v>54</v>
      </c>
      <c r="C47" s="34"/>
      <c r="D47" s="33" t="s">
        <v>236</v>
      </c>
      <c r="E47" s="33" t="s">
        <v>244</v>
      </c>
      <c r="F47" s="33">
        <v>10</v>
      </c>
      <c r="G47" s="33" t="s">
        <v>29</v>
      </c>
      <c r="H47" s="33"/>
      <c r="I47" s="33"/>
      <c r="J47" s="33" t="s">
        <v>30</v>
      </c>
      <c r="K47" s="33" t="s">
        <v>83</v>
      </c>
      <c r="L47" s="33">
        <v>60</v>
      </c>
      <c r="M47" s="33" t="s">
        <v>119</v>
      </c>
      <c r="N47" s="33" t="s">
        <v>33</v>
      </c>
      <c r="O47" s="33" t="s">
        <v>120</v>
      </c>
      <c r="P47" s="33" t="s">
        <v>245</v>
      </c>
      <c r="Q47" s="33" t="s">
        <v>36</v>
      </c>
      <c r="R47" s="33" t="s">
        <v>37</v>
      </c>
      <c r="S47" s="33"/>
      <c r="T47" s="33"/>
      <c r="U47" s="33" t="s">
        <v>246</v>
      </c>
      <c r="V47" s="33" t="s">
        <v>39</v>
      </c>
      <c r="W47" s="33"/>
      <c r="X47" s="33"/>
      <c r="Y47" s="33" t="s">
        <v>40</v>
      </c>
      <c r="Z47" s="33" t="s">
        <v>247</v>
      </c>
      <c r="AA47" s="33" t="s">
        <v>248</v>
      </c>
      <c r="AB47" s="33">
        <v>1</v>
      </c>
      <c r="AC47" s="33" t="s">
        <v>249</v>
      </c>
      <c r="AD47" s="33">
        <v>417</v>
      </c>
      <c r="AE47" s="33" t="s">
        <v>250</v>
      </c>
      <c r="AF47" s="33"/>
    </row>
    <row r="48" spans="1:32" ht="15" customHeight="1" x14ac:dyDescent="0.25">
      <c r="A48" s="33" t="s">
        <v>346</v>
      </c>
      <c r="B48" s="33" t="s">
        <v>54</v>
      </c>
      <c r="C48" s="34">
        <v>0.16</v>
      </c>
      <c r="D48" s="33" t="s">
        <v>236</v>
      </c>
      <c r="E48" s="33" t="s">
        <v>67</v>
      </c>
      <c r="F48" s="33">
        <v>10</v>
      </c>
      <c r="G48" s="33" t="s">
        <v>284</v>
      </c>
      <c r="H48" s="33" t="s">
        <v>285</v>
      </c>
      <c r="I48" s="33" t="s">
        <v>286</v>
      </c>
      <c r="J48" s="33" t="s">
        <v>30</v>
      </c>
      <c r="K48" s="33" t="s">
        <v>31</v>
      </c>
      <c r="L48" s="33">
        <v>120</v>
      </c>
      <c r="M48" s="33" t="s">
        <v>32</v>
      </c>
      <c r="N48" s="33" t="s">
        <v>33</v>
      </c>
      <c r="O48" s="33" t="s">
        <v>34</v>
      </c>
      <c r="P48" s="33" t="s">
        <v>35</v>
      </c>
      <c r="Q48" s="33" t="s">
        <v>36</v>
      </c>
      <c r="R48" s="33" t="s">
        <v>37</v>
      </c>
      <c r="S48" s="33" t="s">
        <v>38</v>
      </c>
      <c r="T48" s="33">
        <v>12</v>
      </c>
      <c r="U48" s="33">
        <v>100</v>
      </c>
      <c r="V48" s="33" t="s">
        <v>358</v>
      </c>
      <c r="W48" s="33" t="s">
        <v>40</v>
      </c>
      <c r="X48" s="33">
        <v>0.05</v>
      </c>
      <c r="Y48" s="33" t="s">
        <v>30</v>
      </c>
      <c r="Z48" s="33" t="s">
        <v>359</v>
      </c>
      <c r="AA48" s="33" t="s">
        <v>360</v>
      </c>
      <c r="AB48" s="33">
        <v>2</v>
      </c>
      <c r="AC48" s="33" t="s">
        <v>94</v>
      </c>
      <c r="AD48" s="33" t="s">
        <v>344</v>
      </c>
      <c r="AE48" s="33" t="s">
        <v>72</v>
      </c>
      <c r="AF48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2852-6248-4C51-B1D9-0184D27BC159}">
  <dimension ref="A1:AF23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530</v>
      </c>
      <c r="B2" s="33" t="s">
        <v>66</v>
      </c>
      <c r="C2" s="34">
        <v>7.0000000000000007E-2</v>
      </c>
      <c r="D2" s="33" t="s">
        <v>236</v>
      </c>
      <c r="E2" s="33" t="s">
        <v>67</v>
      </c>
      <c r="F2" s="33">
        <v>10</v>
      </c>
      <c r="G2" s="33" t="s">
        <v>29</v>
      </c>
      <c r="H2" s="33"/>
      <c r="I2" s="33"/>
      <c r="J2" s="33" t="s">
        <v>30</v>
      </c>
      <c r="K2" s="33" t="s">
        <v>31</v>
      </c>
      <c r="L2" s="33">
        <v>120</v>
      </c>
      <c r="M2" s="33" t="s">
        <v>186</v>
      </c>
      <c r="N2" s="33" t="s">
        <v>50</v>
      </c>
      <c r="O2" s="33" t="s">
        <v>34</v>
      </c>
      <c r="P2" s="33" t="s">
        <v>35</v>
      </c>
      <c r="Q2" s="33" t="s">
        <v>51</v>
      </c>
      <c r="R2" s="33" t="s">
        <v>37</v>
      </c>
      <c r="S2" s="33" t="s">
        <v>38</v>
      </c>
      <c r="T2" s="33">
        <v>10</v>
      </c>
      <c r="U2" s="33"/>
      <c r="V2" s="33" t="s">
        <v>533</v>
      </c>
      <c r="W2" s="33" t="s">
        <v>40</v>
      </c>
      <c r="X2" s="33">
        <v>0.01</v>
      </c>
      <c r="Y2" s="33" t="s">
        <v>30</v>
      </c>
      <c r="Z2" s="33" t="s">
        <v>527</v>
      </c>
      <c r="AA2" s="33" t="s">
        <v>528</v>
      </c>
      <c r="AB2" s="33">
        <v>2</v>
      </c>
      <c r="AC2" s="33" t="s">
        <v>529</v>
      </c>
      <c r="AD2" s="33"/>
      <c r="AE2" s="33" t="s">
        <v>72</v>
      </c>
      <c r="AF2" s="33"/>
    </row>
    <row r="3" spans="1:32" ht="15" customHeight="1" x14ac:dyDescent="0.25">
      <c r="A3" s="33" t="s">
        <v>211</v>
      </c>
      <c r="B3" s="33" t="s">
        <v>66</v>
      </c>
      <c r="C3" s="34">
        <v>7.5999999999999998E-2</v>
      </c>
      <c r="D3" s="33" t="s">
        <v>236</v>
      </c>
      <c r="E3" s="33" t="s">
        <v>67</v>
      </c>
      <c r="F3" s="33">
        <v>15</v>
      </c>
      <c r="G3" s="33" t="s">
        <v>29</v>
      </c>
      <c r="H3" s="33"/>
      <c r="I3" s="33"/>
      <c r="J3" s="33" t="s">
        <v>30</v>
      </c>
      <c r="K3" s="33" t="s">
        <v>31</v>
      </c>
      <c r="L3" s="33">
        <v>120</v>
      </c>
      <c r="M3" s="33" t="s">
        <v>119</v>
      </c>
      <c r="N3" s="33" t="s">
        <v>50</v>
      </c>
      <c r="O3" s="33" t="s">
        <v>34</v>
      </c>
      <c r="P3" s="33"/>
      <c r="Q3" s="33" t="s">
        <v>51</v>
      </c>
      <c r="R3" s="33" t="s">
        <v>73</v>
      </c>
      <c r="S3" s="33" t="s">
        <v>38</v>
      </c>
      <c r="T3" s="33">
        <v>0</v>
      </c>
      <c r="U3" s="33"/>
      <c r="V3" s="33" t="s">
        <v>213</v>
      </c>
      <c r="W3" s="33" t="s">
        <v>40</v>
      </c>
      <c r="X3" s="33">
        <v>0.01</v>
      </c>
      <c r="Y3" s="33" t="s">
        <v>30</v>
      </c>
      <c r="Z3" s="33" t="s">
        <v>214</v>
      </c>
      <c r="AA3" s="33" t="s">
        <v>215</v>
      </c>
      <c r="AB3" s="33">
        <v>5</v>
      </c>
      <c r="AC3" s="33" t="s">
        <v>216</v>
      </c>
      <c r="AD3" s="33" t="s">
        <v>217</v>
      </c>
      <c r="AE3" s="33" t="s">
        <v>72</v>
      </c>
      <c r="AF3" s="33"/>
    </row>
    <row r="4" spans="1:32" ht="15" customHeight="1" x14ac:dyDescent="0.25">
      <c r="A4" s="33" t="s">
        <v>571</v>
      </c>
      <c r="B4" s="33" t="s">
        <v>66</v>
      </c>
      <c r="C4" s="34">
        <v>7.0999999999999994E-2</v>
      </c>
      <c r="D4" s="33" t="s">
        <v>236</v>
      </c>
      <c r="E4" s="33" t="s">
        <v>28</v>
      </c>
      <c r="F4" s="33">
        <v>5</v>
      </c>
      <c r="G4" s="33" t="s">
        <v>433</v>
      </c>
      <c r="H4" s="33" t="s">
        <v>29</v>
      </c>
      <c r="I4" s="33"/>
      <c r="J4" s="33" t="s">
        <v>40</v>
      </c>
      <c r="K4" s="33" t="s">
        <v>31</v>
      </c>
      <c r="L4" s="33">
        <v>4</v>
      </c>
      <c r="M4" s="33"/>
      <c r="N4" s="33" t="s">
        <v>50</v>
      </c>
      <c r="O4" s="33" t="s">
        <v>34</v>
      </c>
      <c r="P4" s="33" t="s">
        <v>35</v>
      </c>
      <c r="Q4" s="33" t="s">
        <v>51</v>
      </c>
      <c r="R4" s="33" t="s">
        <v>37</v>
      </c>
      <c r="S4" s="33" t="s">
        <v>38</v>
      </c>
      <c r="T4" s="33" t="s">
        <v>434</v>
      </c>
      <c r="U4" s="33" t="s">
        <v>435</v>
      </c>
      <c r="V4" s="33" t="s">
        <v>436</v>
      </c>
      <c r="W4" s="33" t="s">
        <v>40</v>
      </c>
      <c r="X4" s="33">
        <v>0.02</v>
      </c>
      <c r="Y4" s="33" t="s">
        <v>30</v>
      </c>
      <c r="Z4" s="33" t="s">
        <v>437</v>
      </c>
      <c r="AA4" s="33" t="s">
        <v>438</v>
      </c>
      <c r="AB4" s="33">
        <v>2</v>
      </c>
      <c r="AC4" s="33" t="s">
        <v>439</v>
      </c>
      <c r="AD4" s="33">
        <v>430</v>
      </c>
      <c r="AE4" s="33" t="s">
        <v>72</v>
      </c>
      <c r="AF4" s="33"/>
    </row>
    <row r="5" spans="1:32" ht="15" customHeight="1" x14ac:dyDescent="0.25">
      <c r="A5" s="33" t="s">
        <v>572</v>
      </c>
      <c r="B5" s="33" t="s">
        <v>66</v>
      </c>
      <c r="C5" s="34">
        <v>5.2999999999999999E-2</v>
      </c>
      <c r="D5" s="33" t="s">
        <v>236</v>
      </c>
      <c r="E5" s="33" t="s">
        <v>67</v>
      </c>
      <c r="F5" s="33">
        <v>5</v>
      </c>
      <c r="G5" s="33" t="s">
        <v>29</v>
      </c>
      <c r="H5" s="33" t="s">
        <v>195</v>
      </c>
      <c r="I5" s="33"/>
      <c r="J5" s="33" t="s">
        <v>30</v>
      </c>
      <c r="K5" s="33" t="s">
        <v>31</v>
      </c>
      <c r="L5" s="33">
        <v>300</v>
      </c>
      <c r="M5" s="33" t="s">
        <v>84</v>
      </c>
      <c r="N5" s="33" t="s">
        <v>50</v>
      </c>
      <c r="O5" s="33" t="s">
        <v>34</v>
      </c>
      <c r="P5" s="33" t="s">
        <v>35</v>
      </c>
      <c r="Q5" s="33" t="s">
        <v>196</v>
      </c>
      <c r="R5" s="33" t="s">
        <v>37</v>
      </c>
      <c r="S5" s="33" t="s">
        <v>38</v>
      </c>
      <c r="T5" s="33"/>
      <c r="U5" s="33"/>
      <c r="V5" s="33" t="s">
        <v>39</v>
      </c>
      <c r="W5" s="33" t="s">
        <v>40</v>
      </c>
      <c r="X5" s="33">
        <v>0.01</v>
      </c>
      <c r="Y5" s="33" t="s">
        <v>30</v>
      </c>
      <c r="Z5" s="33" t="s">
        <v>197</v>
      </c>
      <c r="AA5" s="33" t="s">
        <v>198</v>
      </c>
      <c r="AB5" s="33">
        <v>1</v>
      </c>
      <c r="AC5" s="33" t="s">
        <v>199</v>
      </c>
      <c r="AD5" s="33">
        <v>700</v>
      </c>
      <c r="AE5" s="33" t="s">
        <v>44</v>
      </c>
      <c r="AF5" s="33"/>
    </row>
    <row r="6" spans="1:32" ht="15" customHeight="1" x14ac:dyDescent="0.25">
      <c r="A6" s="33" t="s">
        <v>340</v>
      </c>
      <c r="B6" s="33" t="s">
        <v>66</v>
      </c>
      <c r="C6" s="34">
        <v>0.189</v>
      </c>
      <c r="D6" s="33" t="s">
        <v>236</v>
      </c>
      <c r="E6" s="33" t="s">
        <v>75</v>
      </c>
      <c r="F6" s="33">
        <v>10</v>
      </c>
      <c r="G6" s="33" t="s">
        <v>29</v>
      </c>
      <c r="H6" s="33"/>
      <c r="I6" s="33"/>
      <c r="J6" s="33" t="s">
        <v>30</v>
      </c>
      <c r="K6" s="33" t="s">
        <v>31</v>
      </c>
      <c r="L6" s="33">
        <v>300</v>
      </c>
      <c r="M6" s="33" t="s">
        <v>119</v>
      </c>
      <c r="N6" s="33" t="s">
        <v>33</v>
      </c>
      <c r="O6" s="33" t="s">
        <v>120</v>
      </c>
      <c r="P6" s="33" t="s">
        <v>189</v>
      </c>
      <c r="Q6" s="33" t="s">
        <v>36</v>
      </c>
      <c r="R6" s="33" t="s">
        <v>37</v>
      </c>
      <c r="S6" s="33" t="s">
        <v>38</v>
      </c>
      <c r="T6" s="33">
        <v>0.04</v>
      </c>
      <c r="U6" s="33">
        <v>0.44661000000000001</v>
      </c>
      <c r="V6" s="33" t="s">
        <v>266</v>
      </c>
      <c r="W6" s="33" t="s">
        <v>40</v>
      </c>
      <c r="X6" s="33">
        <v>0.01</v>
      </c>
      <c r="Y6" s="33" t="s">
        <v>40</v>
      </c>
      <c r="Z6" s="33" t="s">
        <v>335</v>
      </c>
      <c r="AA6" s="33" t="s">
        <v>336</v>
      </c>
      <c r="AB6" s="33">
        <v>1</v>
      </c>
      <c r="AC6" s="33" t="s">
        <v>127</v>
      </c>
      <c r="AD6" s="33">
        <v>667</v>
      </c>
      <c r="AE6" s="33" t="s">
        <v>72</v>
      </c>
      <c r="AF6" s="33"/>
    </row>
    <row r="7" spans="1:32" ht="15" customHeight="1" x14ac:dyDescent="0.25">
      <c r="A7" s="33" t="s">
        <v>291</v>
      </c>
      <c r="B7" s="33" t="s">
        <v>66</v>
      </c>
      <c r="C7" s="34">
        <v>5.3749999999999992E-2</v>
      </c>
      <c r="D7" s="33" t="s">
        <v>236</v>
      </c>
      <c r="E7" s="33" t="s">
        <v>67</v>
      </c>
      <c r="F7" s="33">
        <v>15</v>
      </c>
      <c r="G7" s="33" t="s">
        <v>284</v>
      </c>
      <c r="H7" s="33" t="s">
        <v>285</v>
      </c>
      <c r="I7" s="33" t="s">
        <v>286</v>
      </c>
      <c r="J7" s="33" t="s">
        <v>30</v>
      </c>
      <c r="K7" s="33" t="s">
        <v>31</v>
      </c>
      <c r="L7" s="33">
        <v>30</v>
      </c>
      <c r="M7" s="33" t="s">
        <v>186</v>
      </c>
      <c r="N7" s="33" t="s">
        <v>50</v>
      </c>
      <c r="O7" s="33" t="s">
        <v>34</v>
      </c>
      <c r="P7" s="33" t="s">
        <v>189</v>
      </c>
      <c r="Q7" s="33" t="s">
        <v>51</v>
      </c>
      <c r="R7" s="33" t="s">
        <v>73</v>
      </c>
      <c r="S7" s="33" t="s">
        <v>38</v>
      </c>
      <c r="T7" s="33">
        <v>6</v>
      </c>
      <c r="U7" s="33">
        <v>5</v>
      </c>
      <c r="V7" s="33" t="s">
        <v>292</v>
      </c>
      <c r="W7" s="33" t="s">
        <v>40</v>
      </c>
      <c r="X7" s="33">
        <v>0.01</v>
      </c>
      <c r="Y7" s="33" t="s">
        <v>30</v>
      </c>
      <c r="Z7" s="33" t="s">
        <v>293</v>
      </c>
      <c r="AA7" s="33" t="s">
        <v>289</v>
      </c>
      <c r="AB7" s="33">
        <v>5</v>
      </c>
      <c r="AC7" s="33" t="s">
        <v>71</v>
      </c>
      <c r="AD7" s="33">
        <v>311</v>
      </c>
      <c r="AE7" s="33" t="s">
        <v>72</v>
      </c>
      <c r="AF7" s="33"/>
    </row>
    <row r="8" spans="1:32" ht="15" customHeight="1" x14ac:dyDescent="0.25">
      <c r="A8" s="33" t="s">
        <v>442</v>
      </c>
      <c r="B8" s="33" t="s">
        <v>66</v>
      </c>
      <c r="C8" s="34">
        <v>5.33E-2</v>
      </c>
      <c r="D8" s="33" t="s">
        <v>236</v>
      </c>
      <c r="E8" s="33" t="s">
        <v>75</v>
      </c>
      <c r="F8" s="33">
        <v>10</v>
      </c>
      <c r="G8" s="33" t="s">
        <v>29</v>
      </c>
      <c r="H8" s="33"/>
      <c r="I8" s="33"/>
      <c r="J8" s="33" t="s">
        <v>30</v>
      </c>
      <c r="K8" s="33" t="s">
        <v>31</v>
      </c>
      <c r="L8" s="33">
        <v>900</v>
      </c>
      <c r="M8" s="33" t="s">
        <v>119</v>
      </c>
      <c r="N8" s="33" t="s">
        <v>50</v>
      </c>
      <c r="O8" s="33" t="s">
        <v>34</v>
      </c>
      <c r="P8" s="33" t="s">
        <v>35</v>
      </c>
      <c r="Q8" s="33" t="s">
        <v>51</v>
      </c>
      <c r="R8" s="33" t="s">
        <v>37</v>
      </c>
      <c r="S8" s="33" t="s">
        <v>38</v>
      </c>
      <c r="T8" s="33">
        <v>6</v>
      </c>
      <c r="U8" s="33"/>
      <c r="V8" s="33" t="s">
        <v>39</v>
      </c>
      <c r="W8" s="33" t="s">
        <v>40</v>
      </c>
      <c r="X8" s="33">
        <v>5.0000000000000001E-3</v>
      </c>
      <c r="Y8" s="33" t="s">
        <v>30</v>
      </c>
      <c r="Z8" s="33" t="s">
        <v>443</v>
      </c>
      <c r="AA8" s="33" t="s">
        <v>444</v>
      </c>
      <c r="AB8" s="33">
        <v>5</v>
      </c>
      <c r="AC8" s="33" t="s">
        <v>158</v>
      </c>
      <c r="AD8" s="33">
        <v>450</v>
      </c>
      <c r="AE8" s="33" t="s">
        <v>72</v>
      </c>
      <c r="AF8" s="33"/>
    </row>
    <row r="9" spans="1:32" ht="15" customHeight="1" x14ac:dyDescent="0.25">
      <c r="A9" s="33" t="s">
        <v>45</v>
      </c>
      <c r="B9" s="33" t="s">
        <v>66</v>
      </c>
      <c r="C9" s="34">
        <v>0.13266666666666668</v>
      </c>
      <c r="D9" s="33" t="s">
        <v>236</v>
      </c>
      <c r="E9" s="33" t="s">
        <v>28</v>
      </c>
      <c r="F9" s="33">
        <v>5</v>
      </c>
      <c r="G9" s="33" t="s">
        <v>29</v>
      </c>
      <c r="H9" s="33"/>
      <c r="I9" s="33"/>
      <c r="J9" s="33" t="s">
        <v>30</v>
      </c>
      <c r="K9" s="33" t="s">
        <v>31</v>
      </c>
      <c r="L9" s="33">
        <v>180</v>
      </c>
      <c r="M9" s="33" t="s">
        <v>32</v>
      </c>
      <c r="N9" s="33" t="s">
        <v>50</v>
      </c>
      <c r="O9" s="33" t="s">
        <v>34</v>
      </c>
      <c r="P9" s="33" t="s">
        <v>35</v>
      </c>
      <c r="Q9" s="33" t="s">
        <v>51</v>
      </c>
      <c r="R9" s="33" t="s">
        <v>37</v>
      </c>
      <c r="S9" s="33" t="s">
        <v>38</v>
      </c>
      <c r="T9" s="33">
        <v>0.1</v>
      </c>
      <c r="U9" s="33"/>
      <c r="V9" s="33" t="s">
        <v>39</v>
      </c>
      <c r="W9" s="33" t="s">
        <v>40</v>
      </c>
      <c r="X9" s="33">
        <v>0.01</v>
      </c>
      <c r="Y9" s="33" t="s">
        <v>30</v>
      </c>
      <c r="Z9" s="33" t="s">
        <v>52</v>
      </c>
      <c r="AA9" s="33" t="s">
        <v>53</v>
      </c>
      <c r="AB9" s="33">
        <v>2</v>
      </c>
      <c r="AC9" s="33" t="s">
        <v>43</v>
      </c>
      <c r="AD9" s="33">
        <v>850</v>
      </c>
      <c r="AE9" s="33" t="s">
        <v>44</v>
      </c>
      <c r="AF9" s="33"/>
    </row>
    <row r="10" spans="1:32" ht="15" customHeight="1" x14ac:dyDescent="0.25">
      <c r="A10" s="33" t="s">
        <v>577</v>
      </c>
      <c r="B10" s="33" t="s">
        <v>66</v>
      </c>
      <c r="C10" s="34">
        <v>3.3000000000000002E-2</v>
      </c>
      <c r="D10" s="33" t="s">
        <v>236</v>
      </c>
      <c r="E10" s="33"/>
      <c r="F10" s="33">
        <v>10</v>
      </c>
      <c r="G10" s="33" t="s">
        <v>310</v>
      </c>
      <c r="H10" s="33" t="s">
        <v>378</v>
      </c>
      <c r="I10" s="33" t="s">
        <v>378</v>
      </c>
      <c r="J10" s="33" t="s">
        <v>40</v>
      </c>
      <c r="K10" s="33" t="s">
        <v>379</v>
      </c>
      <c r="L10" s="33">
        <v>60</v>
      </c>
      <c r="M10" s="33" t="s">
        <v>380</v>
      </c>
      <c r="N10" s="33" t="s">
        <v>50</v>
      </c>
      <c r="O10" s="33" t="s">
        <v>381</v>
      </c>
      <c r="P10" s="33" t="s">
        <v>35</v>
      </c>
      <c r="Q10" s="33" t="s">
        <v>382</v>
      </c>
      <c r="R10" s="33" t="s">
        <v>383</v>
      </c>
      <c r="S10" s="33" t="s">
        <v>38</v>
      </c>
      <c r="T10" s="33"/>
      <c r="U10" s="33"/>
      <c r="V10" s="33"/>
      <c r="W10" s="33" t="s">
        <v>384</v>
      </c>
      <c r="X10" s="33">
        <v>0.01</v>
      </c>
      <c r="Y10" s="33" t="s">
        <v>30</v>
      </c>
      <c r="Z10" s="33" t="s">
        <v>385</v>
      </c>
      <c r="AA10" s="33" t="s">
        <v>386</v>
      </c>
      <c r="AB10" s="33">
        <v>0.5</v>
      </c>
      <c r="AC10" s="33" t="s">
        <v>387</v>
      </c>
      <c r="AD10" s="33">
        <v>450</v>
      </c>
      <c r="AE10" s="33" t="s">
        <v>72</v>
      </c>
      <c r="AF10" s="33"/>
    </row>
    <row r="11" spans="1:32" ht="15" customHeight="1" x14ac:dyDescent="0.25">
      <c r="A11" s="33" t="s">
        <v>582</v>
      </c>
      <c r="B11" s="33" t="s">
        <v>66</v>
      </c>
      <c r="C11" s="34">
        <v>6.7000000000000004E-2</v>
      </c>
      <c r="D11" s="33" t="s">
        <v>236</v>
      </c>
      <c r="E11" s="33" t="s">
        <v>506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120</v>
      </c>
      <c r="M11" s="33" t="s">
        <v>32</v>
      </c>
      <c r="N11" s="33" t="s">
        <v>50</v>
      </c>
      <c r="O11" s="33" t="s">
        <v>34</v>
      </c>
      <c r="P11" s="33" t="s">
        <v>35</v>
      </c>
      <c r="Q11" s="33" t="s">
        <v>51</v>
      </c>
      <c r="R11" s="33" t="s">
        <v>37</v>
      </c>
      <c r="S11" s="33" t="s">
        <v>38</v>
      </c>
      <c r="T11" s="33">
        <v>-0.1</v>
      </c>
      <c r="U11" s="33"/>
      <c r="V11" s="33" t="s">
        <v>39</v>
      </c>
      <c r="W11" s="33" t="s">
        <v>40</v>
      </c>
      <c r="X11" s="33">
        <v>3.0000000000000001E-3</v>
      </c>
      <c r="Y11" s="33" t="s">
        <v>30</v>
      </c>
      <c r="Z11" s="33" t="s">
        <v>507</v>
      </c>
      <c r="AA11" s="33" t="s">
        <v>508</v>
      </c>
      <c r="AB11" s="33">
        <v>1</v>
      </c>
      <c r="AC11" s="33" t="s">
        <v>509</v>
      </c>
      <c r="AD11" s="33">
        <v>460</v>
      </c>
      <c r="AE11" s="33" t="s">
        <v>193</v>
      </c>
      <c r="AF11" s="33" t="s">
        <v>510</v>
      </c>
    </row>
    <row r="12" spans="1:32" ht="15" customHeight="1" x14ac:dyDescent="0.25">
      <c r="A12" s="33" t="s">
        <v>583</v>
      </c>
      <c r="B12" s="33" t="s">
        <v>66</v>
      </c>
      <c r="C12" s="34">
        <v>9.6000000000000002E-2</v>
      </c>
      <c r="D12" s="33" t="s">
        <v>236</v>
      </c>
      <c r="E12" s="33" t="s">
        <v>28</v>
      </c>
      <c r="F12" s="33">
        <v>10</v>
      </c>
      <c r="G12" s="33" t="s">
        <v>29</v>
      </c>
      <c r="H12" s="33"/>
      <c r="I12" s="33"/>
      <c r="J12" s="33" t="s">
        <v>30</v>
      </c>
      <c r="K12" s="33" t="s">
        <v>31</v>
      </c>
      <c r="L12" s="33">
        <v>60</v>
      </c>
      <c r="M12" s="33" t="s">
        <v>32</v>
      </c>
      <c r="N12" s="33" t="s">
        <v>50</v>
      </c>
      <c r="O12" s="33" t="s">
        <v>34</v>
      </c>
      <c r="P12" s="33" t="s">
        <v>35</v>
      </c>
      <c r="Q12" s="33" t="s">
        <v>51</v>
      </c>
      <c r="R12" s="33" t="s">
        <v>37</v>
      </c>
      <c r="S12" s="33" t="s">
        <v>38</v>
      </c>
      <c r="T12" s="33"/>
      <c r="U12" s="33"/>
      <c r="V12" s="33"/>
      <c r="W12" s="33" t="s">
        <v>40</v>
      </c>
      <c r="X12" s="33">
        <v>0.01</v>
      </c>
      <c r="Y12" s="33" t="s">
        <v>30</v>
      </c>
      <c r="Z12" s="33">
        <v>6495</v>
      </c>
      <c r="AA12" s="33" t="s">
        <v>164</v>
      </c>
      <c r="AB12" s="33">
        <v>2</v>
      </c>
      <c r="AC12" s="33" t="s">
        <v>158</v>
      </c>
      <c r="AD12" s="33">
        <v>723</v>
      </c>
      <c r="AE12" s="33" t="s">
        <v>44</v>
      </c>
      <c r="AF12" s="33"/>
    </row>
    <row r="13" spans="1:32" ht="15" customHeight="1" x14ac:dyDescent="0.25">
      <c r="A13" s="33" t="s">
        <v>585</v>
      </c>
      <c r="B13" s="33" t="s">
        <v>66</v>
      </c>
      <c r="C13" s="34">
        <v>0.10100000000000001</v>
      </c>
      <c r="D13" s="33" t="s">
        <v>236</v>
      </c>
      <c r="E13" s="33" t="s">
        <v>75</v>
      </c>
      <c r="F13" s="33">
        <v>10</v>
      </c>
      <c r="G13" s="33" t="s">
        <v>29</v>
      </c>
      <c r="H13" s="33"/>
      <c r="I13" s="33"/>
      <c r="J13" s="33" t="s">
        <v>30</v>
      </c>
      <c r="K13" s="33" t="s">
        <v>31</v>
      </c>
      <c r="L13" s="33">
        <v>120</v>
      </c>
      <c r="M13" s="33" t="s">
        <v>32</v>
      </c>
      <c r="N13" s="33" t="s">
        <v>50</v>
      </c>
      <c r="O13" s="33" t="s">
        <v>34</v>
      </c>
      <c r="P13" s="33" t="s">
        <v>35</v>
      </c>
      <c r="Q13" s="33" t="s">
        <v>51</v>
      </c>
      <c r="R13" s="33" t="s">
        <v>37</v>
      </c>
      <c r="S13" s="33" t="s">
        <v>38</v>
      </c>
      <c r="T13" s="33">
        <v>0.1</v>
      </c>
      <c r="U13" s="33"/>
      <c r="V13" s="33"/>
      <c r="W13" s="33" t="s">
        <v>40</v>
      </c>
      <c r="X13" s="33">
        <v>3.0000000000000001E-3</v>
      </c>
      <c r="Y13" s="33" t="s">
        <v>30</v>
      </c>
      <c r="Z13" s="33" t="s">
        <v>182</v>
      </c>
      <c r="AA13" s="33" t="s">
        <v>183</v>
      </c>
      <c r="AB13" s="33">
        <v>2.5</v>
      </c>
      <c r="AC13" s="33" t="s">
        <v>180</v>
      </c>
      <c r="AD13" s="33">
        <v>370</v>
      </c>
      <c r="AE13" s="33" t="s">
        <v>72</v>
      </c>
      <c r="AF13" s="33"/>
    </row>
    <row r="14" spans="1:32" ht="15" customHeight="1" x14ac:dyDescent="0.25">
      <c r="A14" s="33" t="s">
        <v>586</v>
      </c>
      <c r="B14" s="33" t="s">
        <v>66</v>
      </c>
      <c r="C14" s="33">
        <v>2.4E-2</v>
      </c>
      <c r="D14" s="33" t="s">
        <v>236</v>
      </c>
      <c r="E14" s="33" t="s">
        <v>75</v>
      </c>
      <c r="F14" s="33">
        <v>10</v>
      </c>
      <c r="G14" s="33" t="s">
        <v>29</v>
      </c>
      <c r="H14" s="33"/>
      <c r="I14" s="33"/>
      <c r="J14" s="33" t="s">
        <v>30</v>
      </c>
      <c r="K14" s="33" t="s">
        <v>31</v>
      </c>
      <c r="L14" s="33">
        <v>1200</v>
      </c>
      <c r="M14" s="33" t="s">
        <v>119</v>
      </c>
      <c r="N14" s="33" t="s">
        <v>50</v>
      </c>
      <c r="O14" s="33" t="s">
        <v>34</v>
      </c>
      <c r="P14" s="33" t="s">
        <v>90</v>
      </c>
      <c r="Q14" s="33" t="s">
        <v>51</v>
      </c>
      <c r="R14" s="33" t="s">
        <v>37</v>
      </c>
      <c r="S14" s="33" t="s">
        <v>38</v>
      </c>
      <c r="T14" s="33" t="s">
        <v>139</v>
      </c>
      <c r="U14" s="33" t="s">
        <v>152</v>
      </c>
      <c r="V14" s="33" t="s">
        <v>141</v>
      </c>
      <c r="W14" s="33" t="s">
        <v>40</v>
      </c>
      <c r="X14" s="33" t="s">
        <v>135</v>
      </c>
      <c r="Y14" s="33" t="s">
        <v>40</v>
      </c>
      <c r="Z14" s="33" t="s">
        <v>142</v>
      </c>
      <c r="AA14" s="33" t="s">
        <v>143</v>
      </c>
      <c r="AB14" s="33">
        <v>2</v>
      </c>
      <c r="AC14" s="33" t="s">
        <v>144</v>
      </c>
      <c r="AD14" s="33">
        <v>440</v>
      </c>
      <c r="AE14" s="33" t="s">
        <v>72</v>
      </c>
      <c r="AF14" s="33" t="s">
        <v>134</v>
      </c>
    </row>
    <row r="15" spans="1:32" ht="15" customHeight="1" x14ac:dyDescent="0.25">
      <c r="A15" s="33" t="s">
        <v>586</v>
      </c>
      <c r="B15" s="33" t="s">
        <v>66</v>
      </c>
      <c r="C15" s="33">
        <v>6.0999999999999999E-2</v>
      </c>
      <c r="D15" s="33" t="s">
        <v>236</v>
      </c>
      <c r="E15" s="33" t="s">
        <v>75</v>
      </c>
      <c r="F15" s="33">
        <v>10</v>
      </c>
      <c r="G15" s="33" t="s">
        <v>29</v>
      </c>
      <c r="H15" s="33"/>
      <c r="I15" s="33"/>
      <c r="J15" s="33" t="s">
        <v>30</v>
      </c>
      <c r="K15" s="33" t="s">
        <v>31</v>
      </c>
      <c r="L15" s="33">
        <v>1200</v>
      </c>
      <c r="M15" s="33" t="s">
        <v>32</v>
      </c>
      <c r="N15" s="33" t="s">
        <v>50</v>
      </c>
      <c r="O15" s="33" t="s">
        <v>34</v>
      </c>
      <c r="P15" s="33" t="s">
        <v>35</v>
      </c>
      <c r="Q15" s="33" t="s">
        <v>51</v>
      </c>
      <c r="R15" s="33" t="s">
        <v>37</v>
      </c>
      <c r="S15" s="33" t="s">
        <v>38</v>
      </c>
      <c r="T15" s="33" t="s">
        <v>139</v>
      </c>
      <c r="U15" s="33"/>
      <c r="V15" s="33" t="s">
        <v>153</v>
      </c>
      <c r="W15" s="33" t="s">
        <v>40</v>
      </c>
      <c r="X15" s="33" t="s">
        <v>128</v>
      </c>
      <c r="Y15" s="33" t="s">
        <v>30</v>
      </c>
      <c r="Z15" s="33" t="s">
        <v>154</v>
      </c>
      <c r="AA15" s="33" t="s">
        <v>143</v>
      </c>
      <c r="AB15" s="33">
        <v>2</v>
      </c>
      <c r="AC15" s="33" t="s">
        <v>144</v>
      </c>
      <c r="AD15" s="33">
        <v>440</v>
      </c>
      <c r="AE15" s="33" t="s">
        <v>72</v>
      </c>
      <c r="AF15" s="33"/>
    </row>
    <row r="16" spans="1:32" ht="15" customHeight="1" x14ac:dyDescent="0.25">
      <c r="A16" s="33" t="s">
        <v>587</v>
      </c>
      <c r="B16" s="33" t="s">
        <v>66</v>
      </c>
      <c r="C16" s="34">
        <v>4.3999999999999997E-2</v>
      </c>
      <c r="D16" s="33" t="s">
        <v>236</v>
      </c>
      <c r="E16" s="33" t="s">
        <v>67</v>
      </c>
      <c r="F16" s="33">
        <v>10</v>
      </c>
      <c r="G16" s="33" t="s">
        <v>29</v>
      </c>
      <c r="H16" s="33"/>
      <c r="I16" s="33"/>
      <c r="J16" s="33" t="s">
        <v>30</v>
      </c>
      <c r="K16" s="33" t="s">
        <v>83</v>
      </c>
      <c r="L16" s="33">
        <v>60</v>
      </c>
      <c r="M16" s="33" t="s">
        <v>302</v>
      </c>
      <c r="N16" s="33" t="s">
        <v>50</v>
      </c>
      <c r="O16" s="33" t="s">
        <v>34</v>
      </c>
      <c r="P16" s="33" t="s">
        <v>35</v>
      </c>
      <c r="Q16" s="33" t="s">
        <v>51</v>
      </c>
      <c r="R16" s="33" t="s">
        <v>37</v>
      </c>
      <c r="S16" s="33" t="s">
        <v>38</v>
      </c>
      <c r="T16" s="33">
        <v>6</v>
      </c>
      <c r="U16" s="33"/>
      <c r="V16" s="33"/>
      <c r="W16" s="33" t="s">
        <v>40</v>
      </c>
      <c r="X16" s="33">
        <v>0.01</v>
      </c>
      <c r="Y16" s="33" t="s">
        <v>30</v>
      </c>
      <c r="Z16" s="33" t="s">
        <v>303</v>
      </c>
      <c r="AA16" s="33"/>
      <c r="AB16" s="33">
        <v>2</v>
      </c>
      <c r="AC16" s="33"/>
      <c r="AD16" s="33">
        <v>650</v>
      </c>
      <c r="AE16" s="33" t="s">
        <v>72</v>
      </c>
      <c r="AF16" s="33"/>
    </row>
    <row r="17" spans="1:32" ht="15" customHeight="1" x14ac:dyDescent="0.25">
      <c r="A17" s="33" t="s">
        <v>589</v>
      </c>
      <c r="B17" s="33" t="s">
        <v>66</v>
      </c>
      <c r="C17" s="34">
        <v>3.1E-2</v>
      </c>
      <c r="D17" s="33" t="s">
        <v>236</v>
      </c>
      <c r="E17" s="33" t="s">
        <v>67</v>
      </c>
      <c r="F17" s="33">
        <v>10</v>
      </c>
      <c r="G17" s="33" t="s">
        <v>29</v>
      </c>
      <c r="H17" s="33"/>
      <c r="I17" s="33"/>
      <c r="J17" s="33" t="s">
        <v>30</v>
      </c>
      <c r="K17" s="33" t="s">
        <v>31</v>
      </c>
      <c r="L17" s="33">
        <v>360</v>
      </c>
      <c r="M17" s="33" t="s">
        <v>84</v>
      </c>
      <c r="N17" s="33" t="s">
        <v>50</v>
      </c>
      <c r="O17" s="33" t="s">
        <v>34</v>
      </c>
      <c r="P17" s="33" t="s">
        <v>35</v>
      </c>
      <c r="Q17" s="33" t="s">
        <v>51</v>
      </c>
      <c r="R17" s="33" t="s">
        <v>37</v>
      </c>
      <c r="S17" s="33" t="s">
        <v>38</v>
      </c>
      <c r="T17" s="33"/>
      <c r="U17" s="33"/>
      <c r="V17" s="33"/>
      <c r="W17" s="33" t="s">
        <v>30</v>
      </c>
      <c r="X17" s="33">
        <v>5.0000000000000001E-3</v>
      </c>
      <c r="Y17" s="33" t="s">
        <v>30</v>
      </c>
      <c r="Z17" s="33" t="s">
        <v>334</v>
      </c>
      <c r="AA17" s="33"/>
      <c r="AB17" s="33">
        <v>1</v>
      </c>
      <c r="AC17" s="33" t="s">
        <v>158</v>
      </c>
      <c r="AD17" s="33"/>
      <c r="AE17" s="33" t="s">
        <v>44</v>
      </c>
      <c r="AF17" s="33"/>
    </row>
    <row r="18" spans="1:32" ht="15" customHeight="1" x14ac:dyDescent="0.25">
      <c r="A18" s="33" t="s">
        <v>475</v>
      </c>
      <c r="B18" s="33" t="s">
        <v>66</v>
      </c>
      <c r="C18" s="34">
        <v>3.7999999999999999E-2</v>
      </c>
      <c r="D18" s="33" t="s">
        <v>236</v>
      </c>
      <c r="E18" s="33" t="s">
        <v>244</v>
      </c>
      <c r="F18" s="33">
        <v>12</v>
      </c>
      <c r="G18" s="33" t="s">
        <v>29</v>
      </c>
      <c r="H18" s="33"/>
      <c r="I18" s="33"/>
      <c r="J18" s="33" t="s">
        <v>30</v>
      </c>
      <c r="K18" s="33" t="s">
        <v>31</v>
      </c>
      <c r="L18" s="33">
        <v>1200</v>
      </c>
      <c r="M18" s="33" t="s">
        <v>32</v>
      </c>
      <c r="N18" s="33" t="s">
        <v>50</v>
      </c>
      <c r="O18" s="33" t="s">
        <v>34</v>
      </c>
      <c r="P18" s="33" t="s">
        <v>476</v>
      </c>
      <c r="Q18" s="33" t="s">
        <v>51</v>
      </c>
      <c r="R18" s="33" t="s">
        <v>37</v>
      </c>
      <c r="S18" s="33" t="s">
        <v>38</v>
      </c>
      <c r="T18" s="33">
        <v>6</v>
      </c>
      <c r="U18" s="33"/>
      <c r="V18" s="33" t="s">
        <v>481</v>
      </c>
      <c r="W18" s="33" t="s">
        <v>40</v>
      </c>
      <c r="X18" s="33">
        <v>5.0000000000000001E-3</v>
      </c>
      <c r="Y18" s="33" t="s">
        <v>30</v>
      </c>
      <c r="Z18" s="33" t="s">
        <v>478</v>
      </c>
      <c r="AA18" s="33" t="s">
        <v>482</v>
      </c>
      <c r="AB18" s="33">
        <v>0.5</v>
      </c>
      <c r="AC18" s="33" t="s">
        <v>203</v>
      </c>
      <c r="AD18" s="33">
        <v>371</v>
      </c>
      <c r="AE18" s="33" t="s">
        <v>72</v>
      </c>
      <c r="AF18" s="33"/>
    </row>
    <row r="19" spans="1:32" ht="15" customHeight="1" x14ac:dyDescent="0.25">
      <c r="A19" s="33" t="s">
        <v>593</v>
      </c>
      <c r="B19" s="33" t="s">
        <v>66</v>
      </c>
      <c r="C19" s="34">
        <v>0.08</v>
      </c>
      <c r="D19" s="33" t="s">
        <v>236</v>
      </c>
      <c r="E19" s="33" t="s">
        <v>75</v>
      </c>
      <c r="F19" s="33">
        <v>15</v>
      </c>
      <c r="G19" s="33" t="s">
        <v>29</v>
      </c>
      <c r="H19" s="33"/>
      <c r="I19" s="33"/>
      <c r="J19" s="33" t="s">
        <v>40</v>
      </c>
      <c r="K19" s="33" t="s">
        <v>31</v>
      </c>
      <c r="L19" s="33">
        <v>300</v>
      </c>
      <c r="M19" s="33"/>
      <c r="N19" s="33" t="s">
        <v>50</v>
      </c>
      <c r="O19" s="33" t="s">
        <v>34</v>
      </c>
      <c r="P19" s="33" t="s">
        <v>99</v>
      </c>
      <c r="Q19" s="33" t="s">
        <v>51</v>
      </c>
      <c r="R19" s="33" t="s">
        <v>37</v>
      </c>
      <c r="S19" s="33" t="s">
        <v>38</v>
      </c>
      <c r="T19" s="33" t="s">
        <v>276</v>
      </c>
      <c r="U19" s="33">
        <v>5</v>
      </c>
      <c r="V19" s="33" t="s">
        <v>424</v>
      </c>
      <c r="W19" s="33" t="s">
        <v>40</v>
      </c>
      <c r="X19" s="33">
        <v>0.01</v>
      </c>
      <c r="Y19" s="33" t="s">
        <v>40</v>
      </c>
      <c r="Z19" s="33" t="s">
        <v>425</v>
      </c>
      <c r="AA19" s="33" t="s">
        <v>183</v>
      </c>
      <c r="AB19" s="33">
        <v>5</v>
      </c>
      <c r="AC19" s="33" t="s">
        <v>426</v>
      </c>
      <c r="AD19" s="33">
        <v>700</v>
      </c>
      <c r="AE19" s="33" t="s">
        <v>72</v>
      </c>
      <c r="AF19" s="33"/>
    </row>
    <row r="20" spans="1:32" ht="15" customHeight="1" x14ac:dyDescent="0.25">
      <c r="A20" s="33" t="s">
        <v>594</v>
      </c>
      <c r="B20" s="33" t="s">
        <v>66</v>
      </c>
      <c r="C20" s="35">
        <v>0.114</v>
      </c>
      <c r="D20" s="33" t="s">
        <v>236</v>
      </c>
      <c r="E20" s="33" t="s">
        <v>67</v>
      </c>
      <c r="F20" s="33">
        <v>5</v>
      </c>
      <c r="G20" s="33" t="s">
        <v>29</v>
      </c>
      <c r="H20" s="33"/>
      <c r="I20" s="33"/>
      <c r="J20" s="33" t="s">
        <v>30</v>
      </c>
      <c r="K20" s="33" t="s">
        <v>31</v>
      </c>
      <c r="L20" s="33">
        <v>300</v>
      </c>
      <c r="M20" s="33" t="s">
        <v>84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0.5</v>
      </c>
      <c r="U20" s="33">
        <v>0.35</v>
      </c>
      <c r="V20" s="33" t="s">
        <v>407</v>
      </c>
      <c r="W20" s="33" t="s">
        <v>236</v>
      </c>
      <c r="X20" s="33" t="s">
        <v>128</v>
      </c>
      <c r="Y20" s="33" t="s">
        <v>30</v>
      </c>
      <c r="Z20" s="33" t="s">
        <v>397</v>
      </c>
      <c r="AA20" s="33" t="s">
        <v>398</v>
      </c>
      <c r="AB20" s="33">
        <v>5</v>
      </c>
      <c r="AC20" s="33" t="s">
        <v>399</v>
      </c>
      <c r="AD20" s="33">
        <v>500</v>
      </c>
      <c r="AE20" s="33" t="s">
        <v>72</v>
      </c>
      <c r="AF20" s="33"/>
    </row>
    <row r="21" spans="1:32" ht="15" customHeight="1" x14ac:dyDescent="0.25">
      <c r="A21" s="33" t="s">
        <v>596</v>
      </c>
      <c r="B21" s="33" t="s">
        <v>66</v>
      </c>
      <c r="C21" s="34">
        <v>9.1999999999999998E-2</v>
      </c>
      <c r="D21" s="33" t="s">
        <v>236</v>
      </c>
      <c r="E21" s="33" t="s">
        <v>372</v>
      </c>
      <c r="F21" s="33">
        <v>10</v>
      </c>
      <c r="G21" s="33" t="s">
        <v>29</v>
      </c>
      <c r="H21" s="33"/>
      <c r="I21" s="33"/>
      <c r="J21" s="33" t="s">
        <v>30</v>
      </c>
      <c r="K21" s="33" t="s">
        <v>31</v>
      </c>
      <c r="L21" s="33">
        <v>300</v>
      </c>
      <c r="M21" s="33" t="s">
        <v>32</v>
      </c>
      <c r="N21" s="33" t="s">
        <v>50</v>
      </c>
      <c r="O21" s="33" t="s">
        <v>34</v>
      </c>
      <c r="P21" s="33" t="s">
        <v>35</v>
      </c>
      <c r="Q21" s="33" t="s">
        <v>51</v>
      </c>
      <c r="R21" s="33" t="s">
        <v>37</v>
      </c>
      <c r="S21" s="33" t="s">
        <v>38</v>
      </c>
      <c r="T21" s="33"/>
      <c r="U21" s="33"/>
      <c r="V21" s="33" t="s">
        <v>39</v>
      </c>
      <c r="W21" s="33" t="s">
        <v>40</v>
      </c>
      <c r="X21" s="33">
        <v>0.01</v>
      </c>
      <c r="Y21" s="33" t="s">
        <v>30</v>
      </c>
      <c r="Z21" s="33"/>
      <c r="AA21" s="33" t="s">
        <v>183</v>
      </c>
      <c r="AB21" s="33">
        <v>1</v>
      </c>
      <c r="AC21" s="33" t="s">
        <v>199</v>
      </c>
      <c r="AD21" s="33"/>
      <c r="AE21" s="33" t="s">
        <v>44</v>
      </c>
      <c r="AF21" s="33"/>
    </row>
    <row r="22" spans="1:32" ht="15" customHeight="1" x14ac:dyDescent="0.25">
      <c r="A22" s="33" t="s">
        <v>89</v>
      </c>
      <c r="B22" s="33" t="s">
        <v>66</v>
      </c>
      <c r="C22" s="34">
        <v>2.5000000000000001E-2</v>
      </c>
      <c r="D22" s="33" t="s">
        <v>238</v>
      </c>
      <c r="E22" s="33" t="s">
        <v>28</v>
      </c>
      <c r="F22" s="33">
        <v>10</v>
      </c>
      <c r="G22" s="33" t="s">
        <v>29</v>
      </c>
      <c r="H22" s="33"/>
      <c r="I22" s="33"/>
      <c r="J22" s="33" t="s">
        <v>30</v>
      </c>
      <c r="K22" s="33" t="s">
        <v>83</v>
      </c>
      <c r="L22" s="33">
        <v>120</v>
      </c>
      <c r="M22" s="33" t="s">
        <v>84</v>
      </c>
      <c r="N22" s="33" t="s">
        <v>50</v>
      </c>
      <c r="O22" s="33" t="s">
        <v>34</v>
      </c>
      <c r="P22" s="33" t="s">
        <v>35</v>
      </c>
      <c r="Q22" s="33" t="s">
        <v>51</v>
      </c>
      <c r="R22" s="33" t="s">
        <v>37</v>
      </c>
      <c r="S22" s="33" t="s">
        <v>38</v>
      </c>
      <c r="T22" s="33"/>
      <c r="U22" s="33"/>
      <c r="V22" s="33" t="s">
        <v>85</v>
      </c>
      <c r="W22" s="33" t="s">
        <v>40</v>
      </c>
      <c r="X22" s="33">
        <v>0.01</v>
      </c>
      <c r="Y22" s="33" t="s">
        <v>30</v>
      </c>
      <c r="Z22" s="33" t="s">
        <v>86</v>
      </c>
      <c r="AA22" s="33" t="s">
        <v>87</v>
      </c>
      <c r="AB22" s="33">
        <v>2</v>
      </c>
      <c r="AC22" s="33" t="s">
        <v>88</v>
      </c>
      <c r="AD22" s="33">
        <v>600</v>
      </c>
      <c r="AE22" s="33" t="s">
        <v>72</v>
      </c>
      <c r="AF22" s="33"/>
    </row>
    <row r="23" spans="1:32" ht="15" customHeight="1" x14ac:dyDescent="0.25">
      <c r="A23" s="33" t="s">
        <v>346</v>
      </c>
      <c r="B23" s="33" t="s">
        <v>66</v>
      </c>
      <c r="C23" s="34">
        <v>6.2E-2</v>
      </c>
      <c r="D23" s="33" t="s">
        <v>236</v>
      </c>
      <c r="E23" s="33" t="s">
        <v>67</v>
      </c>
      <c r="F23" s="33">
        <v>10</v>
      </c>
      <c r="G23" s="33" t="s">
        <v>284</v>
      </c>
      <c r="H23" s="33" t="s">
        <v>285</v>
      </c>
      <c r="I23" s="33" t="s">
        <v>286</v>
      </c>
      <c r="J23" s="33" t="s">
        <v>30</v>
      </c>
      <c r="K23" s="33" t="s">
        <v>31</v>
      </c>
      <c r="L23" s="33">
        <v>120</v>
      </c>
      <c r="M23" s="33" t="s">
        <v>32</v>
      </c>
      <c r="N23" s="33" t="s">
        <v>50</v>
      </c>
      <c r="O23" s="33" t="s">
        <v>34</v>
      </c>
      <c r="P23" s="33" t="s">
        <v>35</v>
      </c>
      <c r="Q23" s="33" t="s">
        <v>51</v>
      </c>
      <c r="R23" s="33" t="s">
        <v>37</v>
      </c>
      <c r="S23" s="33" t="s">
        <v>38</v>
      </c>
      <c r="T23" s="33">
        <v>12</v>
      </c>
      <c r="U23" s="33">
        <v>100</v>
      </c>
      <c r="V23" s="33" t="s">
        <v>347</v>
      </c>
      <c r="W23" s="33" t="s">
        <v>40</v>
      </c>
      <c r="X23" s="33">
        <v>0.5</v>
      </c>
      <c r="Y23" s="33" t="s">
        <v>30</v>
      </c>
      <c r="Z23" s="33" t="s">
        <v>341</v>
      </c>
      <c r="AA23" s="33" t="s">
        <v>342</v>
      </c>
      <c r="AB23" s="33">
        <v>2</v>
      </c>
      <c r="AC23" s="33" t="s">
        <v>343</v>
      </c>
      <c r="AD23" s="33" t="s">
        <v>344</v>
      </c>
      <c r="AE23" s="33" t="s">
        <v>72</v>
      </c>
      <c r="AF23" s="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E7E4E-D35F-4C70-B47D-3C6F6C7CCC3A}">
  <dimension ref="A1:AF41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48</v>
      </c>
      <c r="C2" s="34">
        <v>0.05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50</v>
      </c>
      <c r="O2" s="33" t="s">
        <v>34</v>
      </c>
      <c r="P2" s="33" t="s">
        <v>35</v>
      </c>
      <c r="Q2" s="33" t="s">
        <v>51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>
        <v>1</v>
      </c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48</v>
      </c>
      <c r="C3" s="34">
        <v>6.8000000000000005E-2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32</v>
      </c>
      <c r="N3" s="33" t="s">
        <v>50</v>
      </c>
      <c r="O3" s="33" t="s">
        <v>34</v>
      </c>
      <c r="P3" s="33" t="s">
        <v>35</v>
      </c>
      <c r="Q3" s="33" t="s">
        <v>51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450</v>
      </c>
      <c r="AA3" s="33" t="s">
        <v>451</v>
      </c>
      <c r="AB3" s="33">
        <v>5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48</v>
      </c>
      <c r="C4" s="34">
        <v>7.4999999999999997E-2</v>
      </c>
      <c r="D4" s="33" t="s">
        <v>236</v>
      </c>
      <c r="E4" s="33" t="s">
        <v>67</v>
      </c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50</v>
      </c>
      <c r="O4" s="33" t="s">
        <v>34</v>
      </c>
      <c r="P4" s="33" t="s">
        <v>35</v>
      </c>
      <c r="Q4" s="33" t="s">
        <v>51</v>
      </c>
      <c r="R4" s="33" t="s">
        <v>73</v>
      </c>
      <c r="S4" s="33" t="s">
        <v>38</v>
      </c>
      <c r="T4" s="33">
        <v>10</v>
      </c>
      <c r="U4" s="33"/>
      <c r="V4" s="33" t="s">
        <v>534</v>
      </c>
      <c r="W4" s="33" t="s">
        <v>40</v>
      </c>
      <c r="X4" s="33">
        <v>0.01</v>
      </c>
      <c r="Y4" s="33" t="s">
        <v>30</v>
      </c>
      <c r="Z4" s="33" t="s">
        <v>527</v>
      </c>
      <c r="AA4" s="33" t="s">
        <v>528</v>
      </c>
      <c r="AB4" s="33">
        <v>2</v>
      </c>
      <c r="AC4" s="33" t="s">
        <v>529</v>
      </c>
      <c r="AD4" s="33"/>
      <c r="AE4" s="33" t="s">
        <v>72</v>
      </c>
      <c r="AF4" s="33"/>
    </row>
    <row r="5" spans="1:32" ht="15" customHeight="1" x14ac:dyDescent="0.25">
      <c r="A5" s="33" t="s">
        <v>211</v>
      </c>
      <c r="B5" s="33" t="s">
        <v>48</v>
      </c>
      <c r="C5" s="34">
        <v>0.05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50</v>
      </c>
      <c r="O5" s="33" t="s">
        <v>34</v>
      </c>
      <c r="P5" s="33"/>
      <c r="Q5" s="33" t="s">
        <v>51</v>
      </c>
      <c r="R5" s="33" t="s">
        <v>73</v>
      </c>
      <c r="S5" s="33" t="s">
        <v>38</v>
      </c>
      <c r="T5" s="33">
        <v>0</v>
      </c>
      <c r="U5" s="33"/>
      <c r="V5" s="33" t="s">
        <v>218</v>
      </c>
      <c r="W5" s="33" t="s">
        <v>40</v>
      </c>
      <c r="X5" s="33">
        <v>0.01</v>
      </c>
      <c r="Y5" s="33" t="s">
        <v>30</v>
      </c>
      <c r="Z5" s="33" t="s">
        <v>214</v>
      </c>
      <c r="AA5" s="33" t="s">
        <v>215</v>
      </c>
      <c r="AB5" s="33">
        <v>5</v>
      </c>
      <c r="AC5" s="33" t="s">
        <v>216</v>
      </c>
      <c r="AD5" s="33" t="s">
        <v>217</v>
      </c>
      <c r="AE5" s="33" t="s">
        <v>72</v>
      </c>
      <c r="AF5" s="33"/>
    </row>
    <row r="6" spans="1:32" ht="15" customHeight="1" x14ac:dyDescent="0.25">
      <c r="A6" s="33" t="s">
        <v>283</v>
      </c>
      <c r="B6" s="33" t="s">
        <v>48</v>
      </c>
      <c r="C6" s="34">
        <v>6.3E-2</v>
      </c>
      <c r="D6" s="33" t="s">
        <v>236</v>
      </c>
      <c r="E6" s="33" t="s">
        <v>67</v>
      </c>
      <c r="F6" s="33">
        <v>10</v>
      </c>
      <c r="G6" s="33" t="s">
        <v>277</v>
      </c>
      <c r="H6" s="33"/>
      <c r="I6" s="33"/>
      <c r="J6" s="33" t="s">
        <v>30</v>
      </c>
      <c r="K6" s="33" t="s">
        <v>166</v>
      </c>
      <c r="L6" s="33" t="s">
        <v>278</v>
      </c>
      <c r="M6" s="33" t="s">
        <v>119</v>
      </c>
      <c r="N6" s="33" t="s">
        <v>50</v>
      </c>
      <c r="O6" s="33" t="s">
        <v>34</v>
      </c>
      <c r="P6" s="33" t="s">
        <v>35</v>
      </c>
      <c r="Q6" s="33" t="s">
        <v>51</v>
      </c>
      <c r="R6" s="33"/>
      <c r="S6" s="33" t="s">
        <v>38</v>
      </c>
      <c r="T6" s="33"/>
      <c r="U6" s="33"/>
      <c r="V6" s="33" t="s">
        <v>279</v>
      </c>
      <c r="W6" s="33" t="s">
        <v>40</v>
      </c>
      <c r="X6" s="33">
        <v>0.01</v>
      </c>
      <c r="Y6" s="33"/>
      <c r="Z6" s="33" t="s">
        <v>280</v>
      </c>
      <c r="AA6" s="33" t="s">
        <v>281</v>
      </c>
      <c r="AB6" s="33">
        <v>2</v>
      </c>
      <c r="AC6" s="33" t="s">
        <v>282</v>
      </c>
      <c r="AD6" s="33">
        <v>397</v>
      </c>
      <c r="AE6" s="33"/>
      <c r="AF6" s="33"/>
    </row>
    <row r="7" spans="1:32" ht="15" customHeight="1" x14ac:dyDescent="0.25">
      <c r="A7" s="33" t="s">
        <v>571</v>
      </c>
      <c r="B7" s="33" t="s">
        <v>48</v>
      </c>
      <c r="C7" s="34">
        <v>6.2E-2</v>
      </c>
      <c r="D7" s="33" t="s">
        <v>236</v>
      </c>
      <c r="E7" s="33" t="s">
        <v>28</v>
      </c>
      <c r="F7" s="33">
        <v>5</v>
      </c>
      <c r="G7" s="33" t="s">
        <v>433</v>
      </c>
      <c r="H7" s="33" t="s">
        <v>29</v>
      </c>
      <c r="I7" s="33"/>
      <c r="J7" s="33" t="s">
        <v>40</v>
      </c>
      <c r="K7" s="33" t="s">
        <v>31</v>
      </c>
      <c r="L7" s="33">
        <v>4</v>
      </c>
      <c r="M7" s="33"/>
      <c r="N7" s="33" t="s">
        <v>50</v>
      </c>
      <c r="O7" s="33" t="s">
        <v>34</v>
      </c>
      <c r="P7" s="33" t="s">
        <v>35</v>
      </c>
      <c r="Q7" s="33" t="s">
        <v>51</v>
      </c>
      <c r="R7" s="33" t="s">
        <v>73</v>
      </c>
      <c r="S7" s="33" t="s">
        <v>38</v>
      </c>
      <c r="T7" s="33" t="s">
        <v>434</v>
      </c>
      <c r="U7" s="33" t="s">
        <v>435</v>
      </c>
      <c r="V7" s="33" t="s">
        <v>436</v>
      </c>
      <c r="W7" s="33" t="s">
        <v>40</v>
      </c>
      <c r="X7" s="33">
        <v>2E-3</v>
      </c>
      <c r="Y7" s="33" t="s">
        <v>30</v>
      </c>
      <c r="Z7" s="33" t="s">
        <v>437</v>
      </c>
      <c r="AA7" s="33" t="s">
        <v>438</v>
      </c>
      <c r="AB7" s="33">
        <v>2</v>
      </c>
      <c r="AC7" s="33" t="s">
        <v>439</v>
      </c>
      <c r="AD7" s="33">
        <v>430</v>
      </c>
      <c r="AE7" s="33" t="s">
        <v>72</v>
      </c>
      <c r="AF7" s="33"/>
    </row>
    <row r="8" spans="1:32" ht="15" customHeight="1" x14ac:dyDescent="0.25">
      <c r="A8" s="33" t="s">
        <v>572</v>
      </c>
      <c r="B8" s="33" t="s">
        <v>48</v>
      </c>
      <c r="C8" s="34">
        <v>4.8000000000000001E-2</v>
      </c>
      <c r="D8" s="33" t="s">
        <v>236</v>
      </c>
      <c r="E8" s="33" t="s">
        <v>67</v>
      </c>
      <c r="F8" s="33">
        <v>5</v>
      </c>
      <c r="G8" s="33" t="s">
        <v>29</v>
      </c>
      <c r="H8" s="33" t="s">
        <v>195</v>
      </c>
      <c r="I8" s="33"/>
      <c r="J8" s="33" t="s">
        <v>30</v>
      </c>
      <c r="K8" s="33" t="s">
        <v>31</v>
      </c>
      <c r="L8" s="33">
        <v>300</v>
      </c>
      <c r="M8" s="33" t="s">
        <v>84</v>
      </c>
      <c r="N8" s="33" t="s">
        <v>50</v>
      </c>
      <c r="O8" s="33" t="s">
        <v>34</v>
      </c>
      <c r="P8" s="33" t="s">
        <v>35</v>
      </c>
      <c r="Q8" s="33" t="s">
        <v>196</v>
      </c>
      <c r="R8" s="33" t="s">
        <v>37</v>
      </c>
      <c r="S8" s="33" t="s">
        <v>38</v>
      </c>
      <c r="T8" s="33"/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197</v>
      </c>
      <c r="AA8" s="33" t="s">
        <v>201</v>
      </c>
      <c r="AB8" s="33">
        <v>1</v>
      </c>
      <c r="AC8" s="33" t="s">
        <v>199</v>
      </c>
      <c r="AD8" s="33">
        <v>700</v>
      </c>
      <c r="AE8" s="33" t="s">
        <v>44</v>
      </c>
      <c r="AF8" s="33"/>
    </row>
    <row r="9" spans="1:32" ht="15" customHeight="1" x14ac:dyDescent="0.25">
      <c r="A9" s="33" t="s">
        <v>574</v>
      </c>
      <c r="B9" s="33" t="s">
        <v>48</v>
      </c>
      <c r="C9" s="34"/>
      <c r="D9" s="33" t="s">
        <v>236</v>
      </c>
      <c r="E9" s="33" t="s">
        <v>30</v>
      </c>
      <c r="F9" s="33">
        <v>10</v>
      </c>
      <c r="G9" s="33" t="s">
        <v>29</v>
      </c>
      <c r="H9" s="33" t="s">
        <v>552</v>
      </c>
      <c r="I9" s="33"/>
      <c r="J9" s="33" t="s">
        <v>30</v>
      </c>
      <c r="K9" s="33" t="s">
        <v>553</v>
      </c>
      <c r="L9" s="33">
        <v>240</v>
      </c>
      <c r="M9" s="33" t="s">
        <v>554</v>
      </c>
      <c r="N9" s="33" t="s">
        <v>50</v>
      </c>
      <c r="O9" s="33" t="s">
        <v>34</v>
      </c>
      <c r="P9" s="33" t="s">
        <v>555</v>
      </c>
      <c r="Q9" s="33" t="s">
        <v>382</v>
      </c>
      <c r="R9" s="33" t="s">
        <v>564</v>
      </c>
      <c r="S9" s="33" t="s">
        <v>568</v>
      </c>
      <c r="T9" s="33" t="s">
        <v>557</v>
      </c>
      <c r="U9" s="33" t="s">
        <v>558</v>
      </c>
      <c r="V9" s="33" t="s">
        <v>565</v>
      </c>
      <c r="W9" s="33" t="s">
        <v>40</v>
      </c>
      <c r="X9" s="33" t="s">
        <v>128</v>
      </c>
      <c r="Y9" s="33" t="s">
        <v>30</v>
      </c>
      <c r="Z9" s="33" t="s">
        <v>560</v>
      </c>
      <c r="AA9" s="33" t="s">
        <v>561</v>
      </c>
      <c r="AB9" s="33">
        <v>1</v>
      </c>
      <c r="AC9" s="33" t="s">
        <v>562</v>
      </c>
      <c r="AD9" s="33">
        <v>192</v>
      </c>
      <c r="AE9" s="33" t="s">
        <v>559</v>
      </c>
      <c r="AF9" s="33"/>
    </row>
    <row r="10" spans="1:32" ht="15" customHeight="1" x14ac:dyDescent="0.25">
      <c r="A10" s="33" t="s">
        <v>340</v>
      </c>
      <c r="B10" s="33" t="s">
        <v>48</v>
      </c>
      <c r="C10" s="34">
        <v>7.6999999999999999E-2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31</v>
      </c>
      <c r="L10" s="33">
        <v>300</v>
      </c>
      <c r="M10" s="33" t="s">
        <v>119</v>
      </c>
      <c r="N10" s="33" t="s">
        <v>33</v>
      </c>
      <c r="O10" s="33" t="s">
        <v>120</v>
      </c>
      <c r="P10" s="33" t="s">
        <v>189</v>
      </c>
      <c r="Q10" s="33" t="s">
        <v>36</v>
      </c>
      <c r="R10" s="33" t="s">
        <v>37</v>
      </c>
      <c r="S10" s="33" t="s">
        <v>38</v>
      </c>
      <c r="T10" s="33">
        <v>-0.01</v>
      </c>
      <c r="U10" s="33">
        <v>0.55125000000000002</v>
      </c>
      <c r="V10" s="33" t="s">
        <v>266</v>
      </c>
      <c r="W10" s="33" t="s">
        <v>40</v>
      </c>
      <c r="X10" s="33">
        <v>0.01</v>
      </c>
      <c r="Y10" s="33" t="s">
        <v>40</v>
      </c>
      <c r="Z10" s="33" t="s">
        <v>335</v>
      </c>
      <c r="AA10" s="33" t="s">
        <v>336</v>
      </c>
      <c r="AB10" s="33">
        <v>1</v>
      </c>
      <c r="AC10" s="33" t="s">
        <v>127</v>
      </c>
      <c r="AD10" s="33">
        <v>667</v>
      </c>
      <c r="AE10" s="33" t="s">
        <v>72</v>
      </c>
      <c r="AF10" s="33"/>
    </row>
    <row r="11" spans="1:32" ht="15" customHeight="1" x14ac:dyDescent="0.25">
      <c r="A11" s="33" t="s">
        <v>82</v>
      </c>
      <c r="B11" s="33" t="s">
        <v>48</v>
      </c>
      <c r="C11" s="34">
        <v>4.2999999999999997E-2</v>
      </c>
      <c r="D11" s="33" t="s">
        <v>236</v>
      </c>
      <c r="E11" s="33" t="s">
        <v>67</v>
      </c>
      <c r="F11" s="33">
        <v>10</v>
      </c>
      <c r="G11" s="33" t="s">
        <v>68</v>
      </c>
      <c r="H11" s="33"/>
      <c r="I11" s="33"/>
      <c r="J11" s="33" t="s">
        <v>30</v>
      </c>
      <c r="K11" s="33" t="s">
        <v>31</v>
      </c>
      <c r="L11" s="33">
        <v>360</v>
      </c>
      <c r="M11" s="33" t="s">
        <v>32</v>
      </c>
      <c r="N11" s="33" t="s">
        <v>50</v>
      </c>
      <c r="O11" s="33" t="s">
        <v>34</v>
      </c>
      <c r="P11" s="33" t="s">
        <v>35</v>
      </c>
      <c r="Q11" s="33" t="s">
        <v>51</v>
      </c>
      <c r="R11" s="33" t="s">
        <v>73</v>
      </c>
      <c r="S11" s="33" t="s">
        <v>38</v>
      </c>
      <c r="T11" s="33"/>
      <c r="U11" s="33"/>
      <c r="V11" s="33" t="s">
        <v>39</v>
      </c>
      <c r="W11" s="33" t="s">
        <v>40</v>
      </c>
      <c r="X11" s="33">
        <v>1E-3</v>
      </c>
      <c r="Y11" s="33" t="s">
        <v>30</v>
      </c>
      <c r="Z11" s="33" t="s">
        <v>69</v>
      </c>
      <c r="AA11" s="33" t="s">
        <v>70</v>
      </c>
      <c r="AB11" s="33">
        <v>2</v>
      </c>
      <c r="AC11" s="33" t="s">
        <v>71</v>
      </c>
      <c r="AD11" s="33">
        <v>354</v>
      </c>
      <c r="AE11" s="33" t="s">
        <v>72</v>
      </c>
      <c r="AF11" s="33"/>
    </row>
    <row r="12" spans="1:32" ht="15" customHeight="1" x14ac:dyDescent="0.25">
      <c r="A12" s="33" t="s">
        <v>291</v>
      </c>
      <c r="B12" s="33" t="s">
        <v>48</v>
      </c>
      <c r="C12" s="34">
        <v>5.5249999999999994E-2</v>
      </c>
      <c r="D12" s="33" t="s">
        <v>236</v>
      </c>
      <c r="E12" s="33" t="s">
        <v>67</v>
      </c>
      <c r="F12" s="33">
        <v>15</v>
      </c>
      <c r="G12" s="33" t="s">
        <v>284</v>
      </c>
      <c r="H12" s="33" t="s">
        <v>285</v>
      </c>
      <c r="I12" s="33" t="s">
        <v>286</v>
      </c>
      <c r="J12" s="33" t="s">
        <v>30</v>
      </c>
      <c r="K12" s="33" t="s">
        <v>31</v>
      </c>
      <c r="L12" s="33">
        <v>30</v>
      </c>
      <c r="M12" s="33" t="s">
        <v>186</v>
      </c>
      <c r="N12" s="33" t="s">
        <v>50</v>
      </c>
      <c r="O12" s="33" t="s">
        <v>34</v>
      </c>
      <c r="P12" s="33" t="s">
        <v>189</v>
      </c>
      <c r="Q12" s="33" t="s">
        <v>51</v>
      </c>
      <c r="R12" s="33" t="s">
        <v>73</v>
      </c>
      <c r="S12" s="33" t="s">
        <v>38</v>
      </c>
      <c r="T12" s="33">
        <v>6</v>
      </c>
      <c r="U12" s="33">
        <v>5</v>
      </c>
      <c r="V12" s="33" t="s">
        <v>292</v>
      </c>
      <c r="W12" s="33" t="s">
        <v>40</v>
      </c>
      <c r="X12" s="33">
        <v>0.01</v>
      </c>
      <c r="Y12" s="33" t="s">
        <v>30</v>
      </c>
      <c r="Z12" s="33" t="s">
        <v>293</v>
      </c>
      <c r="AA12" s="33" t="s">
        <v>289</v>
      </c>
      <c r="AB12" s="33">
        <v>5</v>
      </c>
      <c r="AC12" s="33" t="s">
        <v>71</v>
      </c>
      <c r="AD12" s="33">
        <v>311</v>
      </c>
      <c r="AE12" s="33" t="s">
        <v>72</v>
      </c>
      <c r="AF12" s="33"/>
    </row>
    <row r="13" spans="1:32" ht="15" customHeight="1" x14ac:dyDescent="0.25">
      <c r="A13" s="33" t="s">
        <v>575</v>
      </c>
      <c r="B13" s="33" t="s">
        <v>48</v>
      </c>
      <c r="C13" s="34"/>
      <c r="D13" s="33" t="s">
        <v>238</v>
      </c>
      <c r="E13" s="33"/>
      <c r="F13" s="33">
        <v>5</v>
      </c>
      <c r="G13" s="33" t="s">
        <v>29</v>
      </c>
      <c r="H13" s="33"/>
      <c r="I13" s="33"/>
      <c r="J13" s="33" t="s">
        <v>40</v>
      </c>
      <c r="K13" s="33" t="s">
        <v>83</v>
      </c>
      <c r="L13" s="33">
        <v>30</v>
      </c>
      <c r="M13" s="33" t="s">
        <v>186</v>
      </c>
      <c r="N13" s="33" t="s">
        <v>50</v>
      </c>
      <c r="O13" s="33" t="s">
        <v>120</v>
      </c>
      <c r="P13" s="33" t="s">
        <v>99</v>
      </c>
      <c r="Q13" s="33" t="s">
        <v>51</v>
      </c>
      <c r="R13" s="33" t="s">
        <v>73</v>
      </c>
      <c r="S13" s="33" t="s">
        <v>160</v>
      </c>
      <c r="T13" s="33"/>
      <c r="U13" s="33">
        <v>5</v>
      </c>
      <c r="V13" s="33"/>
      <c r="W13" s="33" t="s">
        <v>40</v>
      </c>
      <c r="X13" s="33">
        <v>0.01</v>
      </c>
      <c r="Y13" s="33" t="s">
        <v>40</v>
      </c>
      <c r="Z13" s="33" t="s">
        <v>187</v>
      </c>
      <c r="AA13" s="33" t="s">
        <v>183</v>
      </c>
      <c r="AB13" s="33">
        <v>5</v>
      </c>
      <c r="AC13" s="33" t="s">
        <v>79</v>
      </c>
      <c r="AD13" s="33">
        <v>1000</v>
      </c>
      <c r="AE13" s="33" t="s">
        <v>188</v>
      </c>
      <c r="AF13" s="33"/>
    </row>
    <row r="14" spans="1:32" ht="15" customHeight="1" x14ac:dyDescent="0.25">
      <c r="A14" s="33" t="s">
        <v>576</v>
      </c>
      <c r="B14" s="33" t="s">
        <v>48</v>
      </c>
      <c r="C14" s="34">
        <v>6.9000000000000006E-2</v>
      </c>
      <c r="D14" s="33" t="s">
        <v>236</v>
      </c>
      <c r="E14" s="33" t="s">
        <v>75</v>
      </c>
      <c r="F14" s="33">
        <v>10</v>
      </c>
      <c r="G14" s="33" t="s">
        <v>29</v>
      </c>
      <c r="H14" s="33"/>
      <c r="I14" s="33"/>
      <c r="J14" s="33" t="s">
        <v>40</v>
      </c>
      <c r="K14" s="33" t="s">
        <v>31</v>
      </c>
      <c r="L14" s="33">
        <v>900</v>
      </c>
      <c r="M14" s="33"/>
      <c r="N14" s="33" t="s">
        <v>50</v>
      </c>
      <c r="O14" s="33" t="s">
        <v>34</v>
      </c>
      <c r="P14" s="33" t="s">
        <v>35</v>
      </c>
      <c r="Q14" s="33" t="s">
        <v>51</v>
      </c>
      <c r="R14" s="33" t="s">
        <v>73</v>
      </c>
      <c r="S14" s="33" t="s">
        <v>38</v>
      </c>
      <c r="T14" s="33">
        <v>0.24</v>
      </c>
      <c r="U14" s="33"/>
      <c r="V14" s="33" t="s">
        <v>39</v>
      </c>
      <c r="W14" s="33" t="s">
        <v>40</v>
      </c>
      <c r="X14" s="33">
        <v>5.0000000000000001E-3</v>
      </c>
      <c r="Y14" s="33" t="s">
        <v>30</v>
      </c>
      <c r="Z14" s="33" t="s">
        <v>463</v>
      </c>
      <c r="AA14" s="33" t="s">
        <v>467</v>
      </c>
      <c r="AB14" s="33">
        <v>1</v>
      </c>
      <c r="AC14" s="33" t="s">
        <v>465</v>
      </c>
      <c r="AD14" s="33" t="s">
        <v>466</v>
      </c>
      <c r="AE14" s="33" t="s">
        <v>459</v>
      </c>
      <c r="AF14" s="33"/>
    </row>
    <row r="15" spans="1:32" ht="15" customHeight="1" x14ac:dyDescent="0.25">
      <c r="A15" s="33" t="s">
        <v>512</v>
      </c>
      <c r="B15" s="33" t="s">
        <v>48</v>
      </c>
      <c r="C15" s="34">
        <v>5.8000000000000003E-2</v>
      </c>
      <c r="D15" s="33" t="s">
        <v>236</v>
      </c>
      <c r="E15" s="33" t="s">
        <v>75</v>
      </c>
      <c r="F15" s="33">
        <v>10</v>
      </c>
      <c r="G15" s="33" t="s">
        <v>327</v>
      </c>
      <c r="H15" s="33"/>
      <c r="I15" s="33"/>
      <c r="J15" s="33" t="s">
        <v>40</v>
      </c>
      <c r="K15" s="33" t="s">
        <v>31</v>
      </c>
      <c r="L15" s="33">
        <v>330</v>
      </c>
      <c r="M15" s="33" t="s">
        <v>513</v>
      </c>
      <c r="N15" s="33" t="s">
        <v>517</v>
      </c>
      <c r="O15" s="33" t="s">
        <v>34</v>
      </c>
      <c r="P15" s="33" t="s">
        <v>35</v>
      </c>
      <c r="Q15" s="33" t="s">
        <v>518</v>
      </c>
      <c r="R15" s="33" t="s">
        <v>519</v>
      </c>
      <c r="S15" s="33" t="s">
        <v>514</v>
      </c>
      <c r="T15" s="33">
        <v>0</v>
      </c>
      <c r="U15" s="33"/>
      <c r="V15" s="33" t="s">
        <v>39</v>
      </c>
      <c r="W15" s="33" t="s">
        <v>40</v>
      </c>
      <c r="X15" s="33">
        <v>0.05</v>
      </c>
      <c r="Y15" s="33" t="s">
        <v>30</v>
      </c>
      <c r="Z15" s="33" t="s">
        <v>520</v>
      </c>
      <c r="AA15" s="33" t="s">
        <v>521</v>
      </c>
      <c r="AB15" s="33">
        <v>2</v>
      </c>
      <c r="AC15" s="33" t="s">
        <v>522</v>
      </c>
      <c r="AD15" s="33">
        <v>523</v>
      </c>
      <c r="AE15" s="33" t="s">
        <v>72</v>
      </c>
      <c r="AF15" s="33"/>
    </row>
    <row r="16" spans="1:32" ht="15" customHeight="1" x14ac:dyDescent="0.25">
      <c r="A16" s="33" t="s">
        <v>442</v>
      </c>
      <c r="B16" s="33" t="s">
        <v>48</v>
      </c>
      <c r="C16" s="34">
        <v>6.6000000000000003E-2</v>
      </c>
      <c r="D16" s="33" t="s">
        <v>236</v>
      </c>
      <c r="E16" s="33" t="s">
        <v>75</v>
      </c>
      <c r="F16" s="33">
        <v>10</v>
      </c>
      <c r="G16" s="33" t="s">
        <v>29</v>
      </c>
      <c r="H16" s="33"/>
      <c r="I16" s="33"/>
      <c r="J16" s="33" t="s">
        <v>30</v>
      </c>
      <c r="K16" s="33" t="s">
        <v>31</v>
      </c>
      <c r="L16" s="33">
        <v>900</v>
      </c>
      <c r="M16" s="33" t="s">
        <v>119</v>
      </c>
      <c r="N16" s="33" t="s">
        <v>50</v>
      </c>
      <c r="O16" s="33" t="s">
        <v>34</v>
      </c>
      <c r="P16" s="33" t="s">
        <v>35</v>
      </c>
      <c r="Q16" s="33" t="s">
        <v>51</v>
      </c>
      <c r="R16" s="33" t="s">
        <v>37</v>
      </c>
      <c r="S16" s="33" t="s">
        <v>38</v>
      </c>
      <c r="T16" s="33">
        <v>6</v>
      </c>
      <c r="U16" s="33"/>
      <c r="V16" s="33" t="s">
        <v>39</v>
      </c>
      <c r="W16" s="33" t="s">
        <v>40</v>
      </c>
      <c r="X16" s="33">
        <v>5.0000000000000001E-3</v>
      </c>
      <c r="Y16" s="33" t="s">
        <v>30</v>
      </c>
      <c r="Z16" s="33" t="s">
        <v>443</v>
      </c>
      <c r="AA16" s="33" t="s">
        <v>444</v>
      </c>
      <c r="AB16" s="33">
        <v>5</v>
      </c>
      <c r="AC16" s="33" t="s">
        <v>158</v>
      </c>
      <c r="AD16" s="33">
        <v>450</v>
      </c>
      <c r="AE16" s="33" t="s">
        <v>72</v>
      </c>
      <c r="AF16" s="33"/>
    </row>
    <row r="17" spans="1:32" ht="15" customHeight="1" x14ac:dyDescent="0.25">
      <c r="A17" s="33" t="s">
        <v>45</v>
      </c>
      <c r="B17" s="33" t="s">
        <v>48</v>
      </c>
      <c r="C17" s="34">
        <v>6.133333333333333E-2</v>
      </c>
      <c r="D17" s="33" t="s">
        <v>236</v>
      </c>
      <c r="E17" s="33" t="s">
        <v>28</v>
      </c>
      <c r="F17" s="33">
        <v>5</v>
      </c>
      <c r="G17" s="33" t="s">
        <v>29</v>
      </c>
      <c r="H17" s="33"/>
      <c r="I17" s="33"/>
      <c r="J17" s="33" t="s">
        <v>30</v>
      </c>
      <c r="K17" s="33" t="s">
        <v>31</v>
      </c>
      <c r="L17" s="33">
        <v>180</v>
      </c>
      <c r="M17" s="33" t="s">
        <v>32</v>
      </c>
      <c r="N17" s="33" t="s">
        <v>33</v>
      </c>
      <c r="O17" s="33" t="s">
        <v>34</v>
      </c>
      <c r="P17" s="33" t="s">
        <v>35</v>
      </c>
      <c r="Q17" s="33" t="s">
        <v>36</v>
      </c>
      <c r="R17" s="33" t="s">
        <v>37</v>
      </c>
      <c r="S17" s="33" t="s">
        <v>38</v>
      </c>
      <c r="T17" s="33">
        <v>0.1</v>
      </c>
      <c r="U17" s="33"/>
      <c r="V17" s="33" t="s">
        <v>39</v>
      </c>
      <c r="W17" s="33" t="s">
        <v>40</v>
      </c>
      <c r="X17" s="33">
        <v>0.01</v>
      </c>
      <c r="Y17" s="33" t="s">
        <v>30</v>
      </c>
      <c r="Z17" s="33" t="s">
        <v>41</v>
      </c>
      <c r="AA17" s="33" t="s">
        <v>42</v>
      </c>
      <c r="AB17" s="33">
        <v>2</v>
      </c>
      <c r="AC17" s="33" t="s">
        <v>43</v>
      </c>
      <c r="AD17" s="33">
        <v>850</v>
      </c>
      <c r="AE17" s="33" t="s">
        <v>44</v>
      </c>
      <c r="AF17" s="33"/>
    </row>
    <row r="18" spans="1:32" ht="15" customHeight="1" x14ac:dyDescent="0.25">
      <c r="A18" s="33" t="s">
        <v>577</v>
      </c>
      <c r="B18" s="33" t="s">
        <v>48</v>
      </c>
      <c r="C18" s="34">
        <v>4.2000000000000003E-2</v>
      </c>
      <c r="D18" s="33" t="s">
        <v>236</v>
      </c>
      <c r="E18" s="33"/>
      <c r="F18" s="33">
        <v>10</v>
      </c>
      <c r="G18" s="33" t="s">
        <v>310</v>
      </c>
      <c r="H18" s="33" t="s">
        <v>378</v>
      </c>
      <c r="I18" s="33" t="s">
        <v>378</v>
      </c>
      <c r="J18" s="33" t="s">
        <v>40</v>
      </c>
      <c r="K18" s="33" t="s">
        <v>379</v>
      </c>
      <c r="L18" s="33">
        <v>60</v>
      </c>
      <c r="M18" s="33" t="s">
        <v>380</v>
      </c>
      <c r="N18" s="33" t="s">
        <v>50</v>
      </c>
      <c r="O18" s="33" t="s">
        <v>381</v>
      </c>
      <c r="P18" s="33" t="s">
        <v>35</v>
      </c>
      <c r="Q18" s="33" t="s">
        <v>382</v>
      </c>
      <c r="R18" s="33" t="s">
        <v>383</v>
      </c>
      <c r="S18" s="33" t="s">
        <v>38</v>
      </c>
      <c r="T18" s="33"/>
      <c r="U18" s="33"/>
      <c r="V18" s="33"/>
      <c r="W18" s="33" t="s">
        <v>384</v>
      </c>
      <c r="X18" s="33">
        <v>0.01</v>
      </c>
      <c r="Y18" s="33" t="s">
        <v>30</v>
      </c>
      <c r="Z18" s="33" t="s">
        <v>385</v>
      </c>
      <c r="AA18" s="33" t="s">
        <v>386</v>
      </c>
      <c r="AB18" s="33">
        <v>0.5</v>
      </c>
      <c r="AC18" s="33" t="s">
        <v>387</v>
      </c>
      <c r="AD18" s="33">
        <v>450</v>
      </c>
      <c r="AE18" s="33" t="s">
        <v>72</v>
      </c>
      <c r="AF18" s="33"/>
    </row>
    <row r="19" spans="1:32" ht="15" customHeight="1" x14ac:dyDescent="0.25">
      <c r="A19" s="33" t="s">
        <v>578</v>
      </c>
      <c r="B19" s="33" t="s">
        <v>48</v>
      </c>
      <c r="C19" s="34">
        <v>5.8449817692034348E-2</v>
      </c>
      <c r="D19" s="33" t="s">
        <v>236</v>
      </c>
      <c r="E19" s="33" t="s">
        <v>75</v>
      </c>
      <c r="F19" s="33">
        <v>10</v>
      </c>
      <c r="G19" s="33" t="s">
        <v>29</v>
      </c>
      <c r="H19" s="33"/>
      <c r="I19" s="33"/>
      <c r="J19" s="33" t="s">
        <v>30</v>
      </c>
      <c r="K19" s="33" t="s">
        <v>83</v>
      </c>
      <c r="L19" s="33">
        <v>60</v>
      </c>
      <c r="M19" s="33" t="s">
        <v>119</v>
      </c>
      <c r="N19" s="33" t="s">
        <v>50</v>
      </c>
      <c r="O19" s="33" t="s">
        <v>34</v>
      </c>
      <c r="P19" s="33" t="s">
        <v>35</v>
      </c>
      <c r="Q19" s="33" t="s">
        <v>51</v>
      </c>
      <c r="R19" s="33" t="s">
        <v>73</v>
      </c>
      <c r="S19" s="33" t="s">
        <v>38</v>
      </c>
      <c r="T19" s="33">
        <v>12</v>
      </c>
      <c r="U19" s="33"/>
      <c r="V19" s="33" t="s">
        <v>39</v>
      </c>
      <c r="W19" s="33" t="s">
        <v>40</v>
      </c>
      <c r="X19" s="33">
        <v>0.01</v>
      </c>
      <c r="Y19" s="33" t="s">
        <v>30</v>
      </c>
      <c r="Z19" s="33" t="s">
        <v>448</v>
      </c>
      <c r="AA19" s="33" t="s">
        <v>183</v>
      </c>
      <c r="AB19" s="33">
        <v>2</v>
      </c>
      <c r="AC19" s="33" t="s">
        <v>158</v>
      </c>
      <c r="AD19" s="33">
        <v>450</v>
      </c>
      <c r="AE19" s="33" t="s">
        <v>204</v>
      </c>
      <c r="AF19" s="33"/>
    </row>
    <row r="20" spans="1:32" ht="15" customHeight="1" x14ac:dyDescent="0.25">
      <c r="A20" s="33" t="s">
        <v>581</v>
      </c>
      <c r="B20" s="33" t="s">
        <v>48</v>
      </c>
      <c r="C20" s="34">
        <v>9.0999999999999998E-2</v>
      </c>
      <c r="D20" s="33" t="s">
        <v>236</v>
      </c>
      <c r="E20" s="33" t="s">
        <v>75</v>
      </c>
      <c r="F20" s="33">
        <v>10</v>
      </c>
      <c r="G20" s="33" t="s">
        <v>29</v>
      </c>
      <c r="H20" s="33"/>
      <c r="I20" s="33"/>
      <c r="J20" s="33" t="s">
        <v>40</v>
      </c>
      <c r="K20" s="33" t="s">
        <v>31</v>
      </c>
      <c r="L20" s="33">
        <v>1500</v>
      </c>
      <c r="M20" s="33" t="s">
        <v>119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73</v>
      </c>
      <c r="S20" s="33" t="s">
        <v>38</v>
      </c>
      <c r="T20" s="33">
        <v>0.6</v>
      </c>
      <c r="U20" s="33"/>
      <c r="V20" s="33" t="s">
        <v>300</v>
      </c>
      <c r="W20" s="33" t="s">
        <v>40</v>
      </c>
      <c r="X20" s="33">
        <v>0.01</v>
      </c>
      <c r="Y20" s="33" t="s">
        <v>30</v>
      </c>
      <c r="Z20" s="33" t="s">
        <v>301</v>
      </c>
      <c r="AA20" s="33" t="s">
        <v>87</v>
      </c>
      <c r="AB20" s="33">
        <v>80</v>
      </c>
      <c r="AC20" s="33" t="s">
        <v>71</v>
      </c>
      <c r="AD20" s="33">
        <v>214</v>
      </c>
      <c r="AE20" s="33" t="s">
        <v>72</v>
      </c>
      <c r="AF20" s="33"/>
    </row>
    <row r="21" spans="1:32" ht="15" customHeight="1" x14ac:dyDescent="0.25">
      <c r="A21" s="33" t="s">
        <v>582</v>
      </c>
      <c r="B21" s="33" t="s">
        <v>48</v>
      </c>
      <c r="C21" s="34">
        <v>6.7000000000000004E-2</v>
      </c>
      <c r="D21" s="33" t="s">
        <v>236</v>
      </c>
      <c r="E21" s="33" t="s">
        <v>506</v>
      </c>
      <c r="F21" s="33">
        <v>10</v>
      </c>
      <c r="G21" s="33" t="s">
        <v>29</v>
      </c>
      <c r="H21" s="33"/>
      <c r="I21" s="33"/>
      <c r="J21" s="33" t="s">
        <v>30</v>
      </c>
      <c r="K21" s="33" t="s">
        <v>31</v>
      </c>
      <c r="L21" s="33">
        <v>120</v>
      </c>
      <c r="M21" s="33" t="s">
        <v>32</v>
      </c>
      <c r="N21" s="33" t="s">
        <v>50</v>
      </c>
      <c r="O21" s="33" t="s">
        <v>34</v>
      </c>
      <c r="P21" s="33" t="s">
        <v>35</v>
      </c>
      <c r="Q21" s="33" t="s">
        <v>51</v>
      </c>
      <c r="R21" s="33" t="s">
        <v>73</v>
      </c>
      <c r="S21" s="33" t="s">
        <v>38</v>
      </c>
      <c r="T21" s="33">
        <v>-0.2</v>
      </c>
      <c r="U21" s="33"/>
      <c r="V21" s="33" t="s">
        <v>39</v>
      </c>
      <c r="W21" s="33" t="s">
        <v>40</v>
      </c>
      <c r="X21" s="33">
        <v>3.0000000000000001E-3</v>
      </c>
      <c r="Y21" s="33" t="s">
        <v>30</v>
      </c>
      <c r="Z21" s="33" t="s">
        <v>507</v>
      </c>
      <c r="AA21" s="33" t="s">
        <v>508</v>
      </c>
      <c r="AB21" s="33">
        <v>1</v>
      </c>
      <c r="AC21" s="33" t="s">
        <v>509</v>
      </c>
      <c r="AD21" s="33">
        <v>460</v>
      </c>
      <c r="AE21" s="33" t="s">
        <v>193</v>
      </c>
      <c r="AF21" s="33" t="s">
        <v>510</v>
      </c>
    </row>
    <row r="22" spans="1:32" ht="15" customHeight="1" x14ac:dyDescent="0.25">
      <c r="A22" s="33" t="s">
        <v>583</v>
      </c>
      <c r="B22" s="33" t="s">
        <v>48</v>
      </c>
      <c r="C22" s="34">
        <v>6.3E-2</v>
      </c>
      <c r="D22" s="33" t="s">
        <v>236</v>
      </c>
      <c r="E22" s="33" t="s">
        <v>28</v>
      </c>
      <c r="F22" s="33">
        <v>10</v>
      </c>
      <c r="G22" s="33" t="s">
        <v>29</v>
      </c>
      <c r="H22" s="33"/>
      <c r="I22" s="33"/>
      <c r="J22" s="33" t="s">
        <v>30</v>
      </c>
      <c r="K22" s="33" t="s">
        <v>31</v>
      </c>
      <c r="L22" s="33">
        <v>60</v>
      </c>
      <c r="M22" s="33" t="s">
        <v>32</v>
      </c>
      <c r="N22" s="33" t="s">
        <v>50</v>
      </c>
      <c r="O22" s="33" t="s">
        <v>34</v>
      </c>
      <c r="P22" s="33" t="s">
        <v>35</v>
      </c>
      <c r="Q22" s="33" t="s">
        <v>51</v>
      </c>
      <c r="R22" s="33" t="s">
        <v>73</v>
      </c>
      <c r="S22" s="33" t="s">
        <v>38</v>
      </c>
      <c r="T22" s="33"/>
      <c r="U22" s="33"/>
      <c r="V22" s="33"/>
      <c r="W22" s="33" t="s">
        <v>40</v>
      </c>
      <c r="X22" s="33">
        <v>0.01</v>
      </c>
      <c r="Y22" s="33" t="s">
        <v>30</v>
      </c>
      <c r="Z22" s="33">
        <v>6495</v>
      </c>
      <c r="AA22" s="33" t="s">
        <v>164</v>
      </c>
      <c r="AB22" s="33">
        <v>2</v>
      </c>
      <c r="AC22" s="33" t="s">
        <v>158</v>
      </c>
      <c r="AD22" s="33">
        <v>723</v>
      </c>
      <c r="AE22" s="33" t="s">
        <v>44</v>
      </c>
      <c r="AF22" s="33"/>
    </row>
    <row r="23" spans="1:32" ht="15" customHeight="1" x14ac:dyDescent="0.25">
      <c r="A23" s="33" t="s">
        <v>584</v>
      </c>
      <c r="B23" s="33" t="s">
        <v>48</v>
      </c>
      <c r="C23" s="34">
        <v>0.05</v>
      </c>
      <c r="D23" s="33" t="s">
        <v>236</v>
      </c>
      <c r="E23" s="33" t="s">
        <v>67</v>
      </c>
      <c r="F23" s="33">
        <v>10</v>
      </c>
      <c r="G23" s="33" t="s">
        <v>29</v>
      </c>
      <c r="H23" s="33"/>
      <c r="I23" s="33"/>
      <c r="J23" s="33" t="s">
        <v>30</v>
      </c>
      <c r="K23" s="33" t="s">
        <v>31</v>
      </c>
      <c r="L23" s="33">
        <v>60</v>
      </c>
      <c r="M23" s="33" t="s">
        <v>119</v>
      </c>
      <c r="N23" s="33" t="s">
        <v>50</v>
      </c>
      <c r="O23" s="33" t="s">
        <v>34</v>
      </c>
      <c r="P23" s="33" t="s">
        <v>35</v>
      </c>
      <c r="Q23" s="33" t="s">
        <v>51</v>
      </c>
      <c r="R23" s="33" t="s">
        <v>73</v>
      </c>
      <c r="S23" s="33" t="s">
        <v>38</v>
      </c>
      <c r="T23" s="33"/>
      <c r="U23" s="33"/>
      <c r="V23" s="33" t="s">
        <v>39</v>
      </c>
      <c r="W23" s="33" t="s">
        <v>40</v>
      </c>
      <c r="X23" s="33">
        <v>0.01</v>
      </c>
      <c r="Y23" s="33" t="s">
        <v>30</v>
      </c>
      <c r="Z23" s="33" t="s">
        <v>324</v>
      </c>
      <c r="AA23" s="33" t="s">
        <v>325</v>
      </c>
      <c r="AB23" s="33">
        <v>5</v>
      </c>
      <c r="AC23" s="33" t="s">
        <v>180</v>
      </c>
      <c r="AD23" s="33">
        <v>750</v>
      </c>
      <c r="AE23" s="33" t="s">
        <v>250</v>
      </c>
      <c r="AF23" s="33"/>
    </row>
    <row r="24" spans="1:32" ht="15" customHeight="1" x14ac:dyDescent="0.25">
      <c r="A24" s="33" t="s">
        <v>584</v>
      </c>
      <c r="B24" s="33" t="s">
        <v>48</v>
      </c>
      <c r="C24" s="34">
        <v>0.05</v>
      </c>
      <c r="D24" s="33" t="s">
        <v>236</v>
      </c>
      <c r="E24" s="33" t="s">
        <v>75</v>
      </c>
      <c r="F24" s="33">
        <v>10</v>
      </c>
      <c r="G24" s="33" t="s">
        <v>29</v>
      </c>
      <c r="H24" s="33"/>
      <c r="I24" s="33"/>
      <c r="J24" s="33" t="s">
        <v>30</v>
      </c>
      <c r="K24" s="33" t="s">
        <v>31</v>
      </c>
      <c r="L24" s="33">
        <v>60</v>
      </c>
      <c r="M24" s="33" t="s">
        <v>119</v>
      </c>
      <c r="N24" s="33" t="s">
        <v>33</v>
      </c>
      <c r="O24" s="33" t="s">
        <v>34</v>
      </c>
      <c r="P24" s="33" t="s">
        <v>35</v>
      </c>
      <c r="Q24" s="33" t="s">
        <v>36</v>
      </c>
      <c r="R24" s="33" t="s">
        <v>37</v>
      </c>
      <c r="S24" s="33" t="s">
        <v>38</v>
      </c>
      <c r="T24" s="33"/>
      <c r="U24" s="33"/>
      <c r="V24" s="33" t="s">
        <v>39</v>
      </c>
      <c r="W24" s="33" t="s">
        <v>40</v>
      </c>
      <c r="X24" s="33">
        <v>0.01</v>
      </c>
      <c r="Y24" s="33" t="s">
        <v>30</v>
      </c>
      <c r="Z24" s="33" t="s">
        <v>184</v>
      </c>
      <c r="AA24" s="33" t="s">
        <v>326</v>
      </c>
      <c r="AB24" s="33">
        <v>2</v>
      </c>
      <c r="AC24" s="33" t="s">
        <v>71</v>
      </c>
      <c r="AD24" s="33">
        <v>750</v>
      </c>
      <c r="AE24" s="33" t="s">
        <v>250</v>
      </c>
      <c r="AF24" s="33"/>
    </row>
    <row r="25" spans="1:32" ht="15" customHeight="1" x14ac:dyDescent="0.25">
      <c r="A25" s="33" t="s">
        <v>585</v>
      </c>
      <c r="B25" s="33" t="s">
        <v>48</v>
      </c>
      <c r="C25" s="34">
        <v>7.9000000000000001E-2</v>
      </c>
      <c r="D25" s="33" t="s">
        <v>236</v>
      </c>
      <c r="E25" s="33" t="s">
        <v>75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31</v>
      </c>
      <c r="L25" s="33">
        <v>120</v>
      </c>
      <c r="M25" s="33" t="s">
        <v>32</v>
      </c>
      <c r="N25" s="33" t="s">
        <v>50</v>
      </c>
      <c r="O25" s="33" t="s">
        <v>34</v>
      </c>
      <c r="P25" s="33" t="s">
        <v>35</v>
      </c>
      <c r="Q25" s="33" t="s">
        <v>51</v>
      </c>
      <c r="R25" s="33" t="s">
        <v>37</v>
      </c>
      <c r="S25" s="33" t="s">
        <v>38</v>
      </c>
      <c r="T25" s="33">
        <v>0.1</v>
      </c>
      <c r="U25" s="33"/>
      <c r="V25" s="33"/>
      <c r="W25" s="33" t="s">
        <v>40</v>
      </c>
      <c r="X25" s="33">
        <v>3.0000000000000001E-3</v>
      </c>
      <c r="Y25" s="33" t="s">
        <v>30</v>
      </c>
      <c r="Z25" s="33" t="s">
        <v>182</v>
      </c>
      <c r="AA25" s="33" t="s">
        <v>183</v>
      </c>
      <c r="AB25" s="33">
        <v>2.5</v>
      </c>
      <c r="AC25" s="33" t="s">
        <v>180</v>
      </c>
      <c r="AD25" s="33">
        <v>370</v>
      </c>
      <c r="AE25" s="33" t="s">
        <v>72</v>
      </c>
      <c r="AF25" s="33"/>
    </row>
    <row r="26" spans="1:32" ht="15" customHeight="1" x14ac:dyDescent="0.25">
      <c r="A26" s="33" t="s">
        <v>586</v>
      </c>
      <c r="B26" s="33" t="s">
        <v>48</v>
      </c>
      <c r="C26" s="33">
        <v>7.6999999999999999E-2</v>
      </c>
      <c r="D26" s="33" t="s">
        <v>236</v>
      </c>
      <c r="E26" s="33" t="s">
        <v>75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1200</v>
      </c>
      <c r="M26" s="33" t="s">
        <v>119</v>
      </c>
      <c r="N26" s="33" t="s">
        <v>50</v>
      </c>
      <c r="O26" s="33" t="s">
        <v>34</v>
      </c>
      <c r="P26" s="33" t="s">
        <v>90</v>
      </c>
      <c r="Q26" s="33" t="s">
        <v>51</v>
      </c>
      <c r="R26" s="33" t="s">
        <v>73</v>
      </c>
      <c r="S26" s="33" t="s">
        <v>38</v>
      </c>
      <c r="T26" s="33" t="s">
        <v>139</v>
      </c>
      <c r="U26" s="33" t="s">
        <v>145</v>
      </c>
      <c r="V26" s="33" t="s">
        <v>141</v>
      </c>
      <c r="W26" s="33" t="s">
        <v>40</v>
      </c>
      <c r="X26" s="33" t="s">
        <v>123</v>
      </c>
      <c r="Y26" s="33" t="s">
        <v>40</v>
      </c>
      <c r="Z26" s="33" t="s">
        <v>142</v>
      </c>
      <c r="AA26" s="33" t="s">
        <v>143</v>
      </c>
      <c r="AB26" s="33">
        <v>2</v>
      </c>
      <c r="AC26" s="33" t="s">
        <v>144</v>
      </c>
      <c r="AD26" s="33">
        <v>440</v>
      </c>
      <c r="AE26" s="33" t="s">
        <v>72</v>
      </c>
      <c r="AF26" s="33"/>
    </row>
    <row r="27" spans="1:32" ht="15" customHeight="1" x14ac:dyDescent="0.25">
      <c r="A27" s="33" t="s">
        <v>587</v>
      </c>
      <c r="B27" s="33" t="s">
        <v>48</v>
      </c>
      <c r="C27" s="34">
        <v>7.2999999999999995E-2</v>
      </c>
      <c r="D27" s="33" t="s">
        <v>236</v>
      </c>
      <c r="E27" s="33" t="s">
        <v>67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83</v>
      </c>
      <c r="L27" s="33">
        <v>60</v>
      </c>
      <c r="M27" s="33" t="s">
        <v>302</v>
      </c>
      <c r="N27" s="33" t="s">
        <v>50</v>
      </c>
      <c r="O27" s="33" t="s">
        <v>34</v>
      </c>
      <c r="P27" s="33" t="s">
        <v>35</v>
      </c>
      <c r="Q27" s="33" t="s">
        <v>51</v>
      </c>
      <c r="R27" s="33" t="s">
        <v>37</v>
      </c>
      <c r="S27" s="33" t="s">
        <v>38</v>
      </c>
      <c r="T27" s="33">
        <v>6</v>
      </c>
      <c r="U27" s="33"/>
      <c r="V27" s="33"/>
      <c r="W27" s="33" t="s">
        <v>40</v>
      </c>
      <c r="X27" s="33">
        <v>0.01</v>
      </c>
      <c r="Y27" s="33" t="s">
        <v>30</v>
      </c>
      <c r="Z27" s="33" t="s">
        <v>303</v>
      </c>
      <c r="AA27" s="33"/>
      <c r="AB27" s="33">
        <v>2</v>
      </c>
      <c r="AC27" s="33"/>
      <c r="AD27" s="33">
        <v>650</v>
      </c>
      <c r="AE27" s="33" t="s">
        <v>72</v>
      </c>
      <c r="AF27" s="33"/>
    </row>
    <row r="28" spans="1:32" ht="15" customHeight="1" x14ac:dyDescent="0.25">
      <c r="A28" s="33" t="s">
        <v>588</v>
      </c>
      <c r="B28" s="33" t="s">
        <v>48</v>
      </c>
      <c r="C28" s="34">
        <v>5.7000000000000002E-2</v>
      </c>
      <c r="D28" s="33" t="s">
        <v>236</v>
      </c>
      <c r="E28" s="33" t="s">
        <v>67</v>
      </c>
      <c r="F28" s="33">
        <v>10</v>
      </c>
      <c r="G28" s="33" t="s">
        <v>327</v>
      </c>
      <c r="H28" s="33"/>
      <c r="I28" s="33"/>
      <c r="J28" s="33" t="s">
        <v>40</v>
      </c>
      <c r="K28" s="33" t="s">
        <v>31</v>
      </c>
      <c r="L28" s="33">
        <v>1080</v>
      </c>
      <c r="M28" s="33" t="s">
        <v>186</v>
      </c>
      <c r="N28" s="33" t="s">
        <v>50</v>
      </c>
      <c r="O28" s="33" t="s">
        <v>34</v>
      </c>
      <c r="P28" s="33" t="s">
        <v>35</v>
      </c>
      <c r="Q28" s="33" t="s">
        <v>51</v>
      </c>
      <c r="R28" s="33" t="s">
        <v>73</v>
      </c>
      <c r="S28" s="33" t="s">
        <v>38</v>
      </c>
      <c r="T28" s="33"/>
      <c r="U28" s="33"/>
      <c r="V28" s="33" t="s">
        <v>492</v>
      </c>
      <c r="W28" s="33" t="s">
        <v>40</v>
      </c>
      <c r="X28" s="33">
        <v>0.01</v>
      </c>
      <c r="Y28" s="33" t="s">
        <v>30</v>
      </c>
      <c r="Z28" s="33" t="s">
        <v>331</v>
      </c>
      <c r="AA28" s="33" t="s">
        <v>183</v>
      </c>
      <c r="AB28" s="33">
        <v>2</v>
      </c>
      <c r="AC28" s="33" t="s">
        <v>158</v>
      </c>
      <c r="AD28" s="33">
        <v>411</v>
      </c>
      <c r="AE28" s="33"/>
      <c r="AF28" s="33"/>
    </row>
    <row r="29" spans="1:32" ht="15" customHeight="1" x14ac:dyDescent="0.25">
      <c r="A29" s="33" t="s">
        <v>589</v>
      </c>
      <c r="B29" s="33" t="s">
        <v>48</v>
      </c>
      <c r="C29" s="34">
        <v>7.4999999999999997E-2</v>
      </c>
      <c r="D29" s="33" t="s">
        <v>236</v>
      </c>
      <c r="E29" s="33" t="s">
        <v>67</v>
      </c>
      <c r="F29" s="33">
        <v>10</v>
      </c>
      <c r="G29" s="33" t="s">
        <v>29</v>
      </c>
      <c r="H29" s="33"/>
      <c r="I29" s="33"/>
      <c r="J29" s="33" t="s">
        <v>30</v>
      </c>
      <c r="K29" s="33" t="s">
        <v>31</v>
      </c>
      <c r="L29" s="33">
        <v>360</v>
      </c>
      <c r="M29" s="33" t="s">
        <v>84</v>
      </c>
      <c r="N29" s="33" t="s">
        <v>50</v>
      </c>
      <c r="O29" s="33" t="s">
        <v>34</v>
      </c>
      <c r="P29" s="33" t="s">
        <v>35</v>
      </c>
      <c r="Q29" s="33" t="s">
        <v>51</v>
      </c>
      <c r="R29" s="33" t="s">
        <v>73</v>
      </c>
      <c r="S29" s="33" t="s">
        <v>38</v>
      </c>
      <c r="T29" s="33"/>
      <c r="U29" s="33"/>
      <c r="V29" s="33"/>
      <c r="W29" s="33" t="s">
        <v>40</v>
      </c>
      <c r="X29" s="33">
        <v>5.0000000000000001E-3</v>
      </c>
      <c r="Y29" s="33" t="s">
        <v>30</v>
      </c>
      <c r="Z29" s="33" t="s">
        <v>334</v>
      </c>
      <c r="AA29" s="33"/>
      <c r="AB29" s="33">
        <v>1</v>
      </c>
      <c r="AC29" s="33" t="s">
        <v>158</v>
      </c>
      <c r="AD29" s="33"/>
      <c r="AE29" s="33" t="s">
        <v>44</v>
      </c>
      <c r="AF29" s="33"/>
    </row>
    <row r="30" spans="1:32" ht="15" customHeight="1" x14ac:dyDescent="0.25">
      <c r="A30" s="33" t="s">
        <v>475</v>
      </c>
      <c r="B30" s="33" t="s">
        <v>48</v>
      </c>
      <c r="C30" s="34">
        <v>6.2E-2</v>
      </c>
      <c r="D30" s="33" t="s">
        <v>236</v>
      </c>
      <c r="E30" s="33" t="s">
        <v>244</v>
      </c>
      <c r="F30" s="33">
        <v>13</v>
      </c>
      <c r="G30" s="33" t="s">
        <v>29</v>
      </c>
      <c r="H30" s="33"/>
      <c r="I30" s="33"/>
      <c r="J30" s="33" t="s">
        <v>30</v>
      </c>
      <c r="K30" s="33" t="s">
        <v>31</v>
      </c>
      <c r="L30" s="33">
        <v>1200</v>
      </c>
      <c r="M30" s="33" t="s">
        <v>32</v>
      </c>
      <c r="N30" s="33" t="s">
        <v>50</v>
      </c>
      <c r="O30" s="33" t="s">
        <v>34</v>
      </c>
      <c r="P30" s="33" t="s">
        <v>476</v>
      </c>
      <c r="Q30" s="33" t="s">
        <v>51</v>
      </c>
      <c r="R30" s="33" t="s">
        <v>37</v>
      </c>
      <c r="S30" s="33" t="s">
        <v>38</v>
      </c>
      <c r="T30" s="33">
        <v>6</v>
      </c>
      <c r="U30" s="33"/>
      <c r="V30" s="33" t="s">
        <v>477</v>
      </c>
      <c r="W30" s="33" t="s">
        <v>40</v>
      </c>
      <c r="X30" s="33">
        <v>5.0000000000000001E-3</v>
      </c>
      <c r="Y30" s="33" t="s">
        <v>30</v>
      </c>
      <c r="Z30" s="33" t="s">
        <v>478</v>
      </c>
      <c r="AA30" s="33" t="s">
        <v>483</v>
      </c>
      <c r="AB30" s="33">
        <v>0.5</v>
      </c>
      <c r="AC30" s="33" t="s">
        <v>203</v>
      </c>
      <c r="AD30" s="33">
        <v>371</v>
      </c>
      <c r="AE30" s="33" t="s">
        <v>72</v>
      </c>
      <c r="AF30" s="33"/>
    </row>
    <row r="31" spans="1:32" ht="15" customHeight="1" x14ac:dyDescent="0.25">
      <c r="A31" s="33" t="s">
        <v>591</v>
      </c>
      <c r="B31" s="33" t="s">
        <v>48</v>
      </c>
      <c r="C31" s="34">
        <v>9.4E-2</v>
      </c>
      <c r="D31" s="33" t="s">
        <v>236</v>
      </c>
      <c r="E31" s="33" t="s">
        <v>75</v>
      </c>
      <c r="F31" s="33">
        <v>10</v>
      </c>
      <c r="G31" s="33" t="s">
        <v>29</v>
      </c>
      <c r="H31" s="33"/>
      <c r="I31" s="33"/>
      <c r="J31" s="33" t="s">
        <v>30</v>
      </c>
      <c r="K31" s="33" t="s">
        <v>31</v>
      </c>
      <c r="L31" s="33">
        <v>600</v>
      </c>
      <c r="M31" s="33" t="s">
        <v>119</v>
      </c>
      <c r="N31" s="33" t="s">
        <v>33</v>
      </c>
      <c r="O31" s="33" t="s">
        <v>34</v>
      </c>
      <c r="P31" s="33" t="s">
        <v>35</v>
      </c>
      <c r="Q31" s="33" t="s">
        <v>36</v>
      </c>
      <c r="R31" s="33" t="s">
        <v>37</v>
      </c>
      <c r="S31" s="33" t="s">
        <v>38</v>
      </c>
      <c r="T31" s="33">
        <v>0</v>
      </c>
      <c r="U31" s="33"/>
      <c r="V31" s="33" t="s">
        <v>39</v>
      </c>
      <c r="W31" s="33" t="s">
        <v>40</v>
      </c>
      <c r="X31" s="33">
        <v>0.02</v>
      </c>
      <c r="Y31" s="33" t="s">
        <v>30</v>
      </c>
      <c r="Z31" s="33" t="s">
        <v>298</v>
      </c>
      <c r="AA31" s="33" t="s">
        <v>494</v>
      </c>
      <c r="AB31" s="33">
        <v>3</v>
      </c>
      <c r="AC31" s="33" t="s">
        <v>495</v>
      </c>
      <c r="AD31" s="33">
        <v>107</v>
      </c>
      <c r="AE31" s="33" t="s">
        <v>72</v>
      </c>
      <c r="AF31" s="33"/>
    </row>
    <row r="32" spans="1:32" ht="15" customHeight="1" x14ac:dyDescent="0.25">
      <c r="A32" s="33" t="s">
        <v>592</v>
      </c>
      <c r="B32" s="33" t="s">
        <v>48</v>
      </c>
      <c r="C32" s="34">
        <v>5.0999999999999997E-2</v>
      </c>
      <c r="D32" s="33" t="s">
        <v>236</v>
      </c>
      <c r="E32" s="33" t="s">
        <v>67</v>
      </c>
      <c r="F32" s="33">
        <v>10</v>
      </c>
      <c r="G32" s="33" t="s">
        <v>29</v>
      </c>
      <c r="H32" s="33"/>
      <c r="I32" s="33"/>
      <c r="J32" s="33" t="s">
        <v>30</v>
      </c>
      <c r="K32" s="33"/>
      <c r="L32" s="33"/>
      <c r="M32" s="33" t="s">
        <v>84</v>
      </c>
      <c r="N32" s="33" t="s">
        <v>50</v>
      </c>
      <c r="O32" s="33" t="s">
        <v>34</v>
      </c>
      <c r="P32" s="33" t="s">
        <v>35</v>
      </c>
      <c r="Q32" s="33" t="s">
        <v>51</v>
      </c>
      <c r="R32" s="33"/>
      <c r="S32" s="33"/>
      <c r="T32" s="33"/>
      <c r="U32" s="33"/>
      <c r="V32" s="33"/>
      <c r="W32" s="33" t="s">
        <v>40</v>
      </c>
      <c r="X32" s="33">
        <v>5.0000000000000001E-3</v>
      </c>
      <c r="Y32" s="33" t="s">
        <v>30</v>
      </c>
      <c r="Z32" s="33" t="s">
        <v>117</v>
      </c>
      <c r="AA32" s="33"/>
      <c r="AB32" s="33">
        <v>2</v>
      </c>
      <c r="AC32" s="33"/>
      <c r="AD32" s="33"/>
      <c r="AE32" s="33"/>
      <c r="AF32" s="33"/>
    </row>
    <row r="33" spans="1:32" ht="15" customHeight="1" x14ac:dyDescent="0.25">
      <c r="A33" s="33" t="s">
        <v>593</v>
      </c>
      <c r="B33" s="33" t="s">
        <v>48</v>
      </c>
      <c r="C33" s="34">
        <v>7.2999999999999995E-2</v>
      </c>
      <c r="D33" s="33" t="s">
        <v>236</v>
      </c>
      <c r="E33" s="33" t="s">
        <v>75</v>
      </c>
      <c r="F33" s="33">
        <v>15</v>
      </c>
      <c r="G33" s="33" t="s">
        <v>29</v>
      </c>
      <c r="H33" s="33"/>
      <c r="I33" s="33"/>
      <c r="J33" s="33" t="s">
        <v>40</v>
      </c>
      <c r="K33" s="33" t="s">
        <v>31</v>
      </c>
      <c r="L33" s="33">
        <v>300</v>
      </c>
      <c r="M33" s="33"/>
      <c r="N33" s="33" t="s">
        <v>50</v>
      </c>
      <c r="O33" s="33" t="s">
        <v>34</v>
      </c>
      <c r="P33" s="33" t="s">
        <v>99</v>
      </c>
      <c r="Q33" s="33" t="s">
        <v>51</v>
      </c>
      <c r="R33" s="33" t="s">
        <v>73</v>
      </c>
      <c r="S33" s="33" t="s">
        <v>38</v>
      </c>
      <c r="T33" s="33" t="s">
        <v>276</v>
      </c>
      <c r="U33" s="33">
        <v>5</v>
      </c>
      <c r="V33" s="33" t="s">
        <v>424</v>
      </c>
      <c r="W33" s="33" t="s">
        <v>40</v>
      </c>
      <c r="X33" s="33">
        <v>0.01</v>
      </c>
      <c r="Y33" s="33" t="s">
        <v>40</v>
      </c>
      <c r="Z33" s="33" t="s">
        <v>425</v>
      </c>
      <c r="AA33" s="33" t="s">
        <v>183</v>
      </c>
      <c r="AB33" s="33">
        <v>5</v>
      </c>
      <c r="AC33" s="33" t="s">
        <v>426</v>
      </c>
      <c r="AD33" s="33">
        <v>700</v>
      </c>
      <c r="AE33" s="33" t="s">
        <v>72</v>
      </c>
      <c r="AF33" s="33"/>
    </row>
    <row r="34" spans="1:32" ht="15" customHeight="1" x14ac:dyDescent="0.25">
      <c r="A34" s="33" t="s">
        <v>594</v>
      </c>
      <c r="B34" s="33" t="s">
        <v>48</v>
      </c>
      <c r="C34" s="35">
        <v>4.4999999999999998E-2</v>
      </c>
      <c r="D34" s="33" t="s">
        <v>236</v>
      </c>
      <c r="E34" s="33" t="s">
        <v>67</v>
      </c>
      <c r="F34" s="33">
        <v>5</v>
      </c>
      <c r="G34" s="33" t="s">
        <v>29</v>
      </c>
      <c r="H34" s="33"/>
      <c r="I34" s="33"/>
      <c r="J34" s="33" t="s">
        <v>30</v>
      </c>
      <c r="K34" s="33" t="s">
        <v>31</v>
      </c>
      <c r="L34" s="33">
        <v>300</v>
      </c>
      <c r="M34" s="33" t="s">
        <v>84</v>
      </c>
      <c r="N34" s="33" t="s">
        <v>50</v>
      </c>
      <c r="O34" s="33" t="s">
        <v>34</v>
      </c>
      <c r="P34" s="33" t="s">
        <v>35</v>
      </c>
      <c r="Q34" s="33" t="s">
        <v>51</v>
      </c>
      <c r="R34" s="33" t="s">
        <v>37</v>
      </c>
      <c r="S34" s="33" t="s">
        <v>38</v>
      </c>
      <c r="T34" s="33">
        <v>0.5</v>
      </c>
      <c r="U34" s="33">
        <v>0.35</v>
      </c>
      <c r="V34" s="33" t="s">
        <v>408</v>
      </c>
      <c r="W34" s="33" t="s">
        <v>236</v>
      </c>
      <c r="X34" s="33" t="s">
        <v>128</v>
      </c>
      <c r="Y34" s="33" t="s">
        <v>30</v>
      </c>
      <c r="Z34" s="33" t="s">
        <v>397</v>
      </c>
      <c r="AA34" s="33" t="s">
        <v>398</v>
      </c>
      <c r="AB34" s="33">
        <v>5</v>
      </c>
      <c r="AC34" s="33" t="s">
        <v>399</v>
      </c>
      <c r="AD34" s="33">
        <v>500</v>
      </c>
      <c r="AE34" s="33" t="s">
        <v>72</v>
      </c>
      <c r="AF34" s="33"/>
    </row>
    <row r="35" spans="1:32" ht="15" customHeight="1" x14ac:dyDescent="0.25">
      <c r="A35" s="33" t="s">
        <v>595</v>
      </c>
      <c r="B35" s="33" t="s">
        <v>48</v>
      </c>
      <c r="C35" s="34">
        <v>5.6000000000000001E-2</v>
      </c>
      <c r="D35" s="33" t="s">
        <v>236</v>
      </c>
      <c r="E35" s="33" t="s">
        <v>75</v>
      </c>
      <c r="F35" s="33">
        <v>5</v>
      </c>
      <c r="G35" s="33" t="s">
        <v>29</v>
      </c>
      <c r="H35" s="33"/>
      <c r="I35" s="33"/>
      <c r="J35" s="33" t="s">
        <v>236</v>
      </c>
      <c r="K35" s="33" t="s">
        <v>31</v>
      </c>
      <c r="L35" s="33">
        <v>240</v>
      </c>
      <c r="M35" s="33" t="s">
        <v>237</v>
      </c>
      <c r="N35" s="33" t="s">
        <v>50</v>
      </c>
      <c r="O35" s="33" t="s">
        <v>34</v>
      </c>
      <c r="P35" s="33" t="s">
        <v>35</v>
      </c>
      <c r="Q35" s="33" t="s">
        <v>51</v>
      </c>
      <c r="R35" s="33" t="s">
        <v>37</v>
      </c>
      <c r="S35" s="33" t="s">
        <v>38</v>
      </c>
      <c r="T35" s="33"/>
      <c r="U35" s="33"/>
      <c r="V35" s="33" t="s">
        <v>39</v>
      </c>
      <c r="W35" s="33" t="s">
        <v>40</v>
      </c>
      <c r="X35" s="33">
        <v>5.0000000000000001E-3</v>
      </c>
      <c r="Y35" s="33" t="s">
        <v>238</v>
      </c>
      <c r="Z35" s="33" t="s">
        <v>241</v>
      </c>
      <c r="AA35" s="33" t="s">
        <v>242</v>
      </c>
      <c r="AB35" s="33">
        <v>2</v>
      </c>
      <c r="AC35" s="33" t="s">
        <v>199</v>
      </c>
      <c r="AD35" s="33">
        <v>350</v>
      </c>
      <c r="AE35" s="33" t="s">
        <v>72</v>
      </c>
      <c r="AF35" s="33"/>
    </row>
    <row r="36" spans="1:32" ht="15" customHeight="1" x14ac:dyDescent="0.25">
      <c r="A36" s="33" t="s">
        <v>596</v>
      </c>
      <c r="B36" s="33" t="s">
        <v>48</v>
      </c>
      <c r="C36" s="34">
        <v>5.8999999999999997E-2</v>
      </c>
      <c r="D36" s="33" t="s">
        <v>236</v>
      </c>
      <c r="E36" s="33" t="s">
        <v>372</v>
      </c>
      <c r="F36" s="33">
        <v>10</v>
      </c>
      <c r="G36" s="33" t="s">
        <v>29</v>
      </c>
      <c r="H36" s="33"/>
      <c r="I36" s="33"/>
      <c r="J36" s="33" t="s">
        <v>30</v>
      </c>
      <c r="K36" s="33" t="s">
        <v>31</v>
      </c>
      <c r="L36" s="33">
        <v>300</v>
      </c>
      <c r="M36" s="33" t="s">
        <v>32</v>
      </c>
      <c r="N36" s="33" t="s">
        <v>50</v>
      </c>
      <c r="O36" s="33" t="s">
        <v>34</v>
      </c>
      <c r="P36" s="33" t="s">
        <v>35</v>
      </c>
      <c r="Q36" s="33" t="s">
        <v>51</v>
      </c>
      <c r="R36" s="33" t="s">
        <v>37</v>
      </c>
      <c r="S36" s="33" t="s">
        <v>38</v>
      </c>
      <c r="T36" s="33"/>
      <c r="U36" s="33"/>
      <c r="V36" s="33" t="s">
        <v>39</v>
      </c>
      <c r="W36" s="33" t="s">
        <v>40</v>
      </c>
      <c r="X36" s="33">
        <v>0.01</v>
      </c>
      <c r="Y36" s="33" t="s">
        <v>30</v>
      </c>
      <c r="Z36" s="33"/>
      <c r="AA36" s="33" t="s">
        <v>183</v>
      </c>
      <c r="AB36" s="33">
        <v>1</v>
      </c>
      <c r="AC36" s="33" t="s">
        <v>199</v>
      </c>
      <c r="AD36" s="33"/>
      <c r="AE36" s="33" t="s">
        <v>44</v>
      </c>
      <c r="AF36" s="33"/>
    </row>
    <row r="37" spans="1:32" ht="15" customHeight="1" x14ac:dyDescent="0.25">
      <c r="A37" s="33" t="s">
        <v>597</v>
      </c>
      <c r="B37" s="33" t="s">
        <v>48</v>
      </c>
      <c r="C37" s="34">
        <v>7.6999999999999999E-2</v>
      </c>
      <c r="D37" s="33" t="s">
        <v>236</v>
      </c>
      <c r="E37" s="33" t="s">
        <v>75</v>
      </c>
      <c r="F37" s="33">
        <v>10</v>
      </c>
      <c r="G37" s="33" t="s">
        <v>29</v>
      </c>
      <c r="H37" s="33"/>
      <c r="I37" s="33"/>
      <c r="J37" s="33" t="s">
        <v>30</v>
      </c>
      <c r="K37" s="33" t="s">
        <v>31</v>
      </c>
      <c r="L37" s="33">
        <v>180</v>
      </c>
      <c r="M37" s="33" t="s">
        <v>32</v>
      </c>
      <c r="N37" s="33" t="s">
        <v>50</v>
      </c>
      <c r="O37" s="33" t="s">
        <v>34</v>
      </c>
      <c r="P37" s="33" t="s">
        <v>35</v>
      </c>
      <c r="Q37" s="33" t="s">
        <v>51</v>
      </c>
      <c r="R37" s="33" t="s">
        <v>73</v>
      </c>
      <c r="S37" s="33" t="s">
        <v>38</v>
      </c>
      <c r="T37" s="33">
        <v>10</v>
      </c>
      <c r="U37" s="33"/>
      <c r="V37" s="33" t="s">
        <v>279</v>
      </c>
      <c r="W37" s="33" t="s">
        <v>40</v>
      </c>
      <c r="X37" s="33">
        <v>3.0000000000000001E-3</v>
      </c>
      <c r="Y37" s="33" t="s">
        <v>30</v>
      </c>
      <c r="Z37" s="33" t="s">
        <v>396</v>
      </c>
      <c r="AA37" s="33" t="s">
        <v>183</v>
      </c>
      <c r="AB37" s="33">
        <v>5</v>
      </c>
      <c r="AC37" s="33" t="s">
        <v>394</v>
      </c>
      <c r="AD37" s="33">
        <v>414</v>
      </c>
      <c r="AE37" s="33" t="s">
        <v>395</v>
      </c>
      <c r="AF37" s="33"/>
    </row>
    <row r="38" spans="1:32" ht="15" customHeight="1" x14ac:dyDescent="0.25">
      <c r="A38" s="33" t="s">
        <v>501</v>
      </c>
      <c r="B38" s="33" t="s">
        <v>48</v>
      </c>
      <c r="C38" s="34">
        <v>7.0999999999999994E-2</v>
      </c>
      <c r="D38" s="33" t="s">
        <v>236</v>
      </c>
      <c r="E38" s="33" t="s">
        <v>28</v>
      </c>
      <c r="F38" s="33">
        <v>10</v>
      </c>
      <c r="G38" s="33" t="s">
        <v>29</v>
      </c>
      <c r="H38" s="33"/>
      <c r="I38" s="33"/>
      <c r="J38" s="33" t="s">
        <v>30</v>
      </c>
      <c r="K38" s="33" t="s">
        <v>31</v>
      </c>
      <c r="L38" s="33">
        <v>1200</v>
      </c>
      <c r="M38" s="33" t="s">
        <v>119</v>
      </c>
      <c r="N38" s="33" t="s">
        <v>50</v>
      </c>
      <c r="O38" s="33" t="s">
        <v>34</v>
      </c>
      <c r="P38" s="33" t="s">
        <v>35</v>
      </c>
      <c r="Q38" s="33" t="s">
        <v>51</v>
      </c>
      <c r="R38" s="33" t="s">
        <v>73</v>
      </c>
      <c r="S38" s="33" t="s">
        <v>38</v>
      </c>
      <c r="T38" s="33"/>
      <c r="U38" s="33"/>
      <c r="V38" s="33"/>
      <c r="W38" s="33" t="s">
        <v>40</v>
      </c>
      <c r="X38" s="33">
        <v>3.0000000000000001E-3</v>
      </c>
      <c r="Y38" s="33" t="s">
        <v>30</v>
      </c>
      <c r="Z38" s="33" t="s">
        <v>502</v>
      </c>
      <c r="AA38" s="33" t="s">
        <v>183</v>
      </c>
      <c r="AB38" s="33">
        <v>5</v>
      </c>
      <c r="AC38" s="33" t="s">
        <v>103</v>
      </c>
      <c r="AD38" s="33">
        <v>500</v>
      </c>
      <c r="AE38" s="33" t="s">
        <v>72</v>
      </c>
      <c r="AF38" s="33"/>
    </row>
    <row r="39" spans="1:32" ht="15" customHeight="1" x14ac:dyDescent="0.25">
      <c r="A39" s="33" t="s">
        <v>270</v>
      </c>
      <c r="B39" s="33" t="s">
        <v>48</v>
      </c>
      <c r="C39" s="34">
        <v>1.6E-2</v>
      </c>
      <c r="D39" s="33" t="s">
        <v>236</v>
      </c>
      <c r="E39" s="33" t="s">
        <v>75</v>
      </c>
      <c r="F39" s="33">
        <v>10</v>
      </c>
      <c r="G39" s="33" t="s">
        <v>29</v>
      </c>
      <c r="H39" s="33"/>
      <c r="I39" s="33"/>
      <c r="J39" s="33" t="s">
        <v>30</v>
      </c>
      <c r="K39" s="33" t="s">
        <v>31</v>
      </c>
      <c r="L39" s="33">
        <v>600</v>
      </c>
      <c r="M39" s="33" t="s">
        <v>119</v>
      </c>
      <c r="N39" s="33" t="s">
        <v>50</v>
      </c>
      <c r="O39" s="33" t="s">
        <v>34</v>
      </c>
      <c r="P39" s="33" t="s">
        <v>35</v>
      </c>
      <c r="Q39" s="33" t="s">
        <v>51</v>
      </c>
      <c r="R39" s="33" t="s">
        <v>73</v>
      </c>
      <c r="S39" s="33" t="s">
        <v>38</v>
      </c>
      <c r="T39" s="33" t="s">
        <v>265</v>
      </c>
      <c r="U39" s="33"/>
      <c r="V39" s="33" t="s">
        <v>271</v>
      </c>
      <c r="W39" s="33" t="s">
        <v>236</v>
      </c>
      <c r="X39" s="33">
        <v>5.0000000000000001E-3</v>
      </c>
      <c r="Y39" s="33" t="s">
        <v>30</v>
      </c>
      <c r="Z39" s="33" t="s">
        <v>272</v>
      </c>
      <c r="AA39" s="33" t="s">
        <v>183</v>
      </c>
      <c r="AB39" s="33">
        <v>25</v>
      </c>
      <c r="AC39" s="33" t="s">
        <v>180</v>
      </c>
      <c r="AD39" s="33">
        <v>800</v>
      </c>
      <c r="AE39" s="33" t="s">
        <v>193</v>
      </c>
      <c r="AF39" s="33" t="s">
        <v>269</v>
      </c>
    </row>
    <row r="40" spans="1:32" ht="15" customHeight="1" x14ac:dyDescent="0.25">
      <c r="A40" s="33" t="s">
        <v>599</v>
      </c>
      <c r="B40" s="33" t="s">
        <v>48</v>
      </c>
      <c r="C40" s="34">
        <v>2.69E-2</v>
      </c>
      <c r="D40" s="33" t="s">
        <v>236</v>
      </c>
      <c r="E40" s="33" t="s">
        <v>67</v>
      </c>
      <c r="F40" s="33">
        <v>10</v>
      </c>
      <c r="G40" s="33" t="s">
        <v>29</v>
      </c>
      <c r="H40" s="33"/>
      <c r="I40" s="33"/>
      <c r="J40" s="33" t="s">
        <v>30</v>
      </c>
      <c r="K40" s="33" t="s">
        <v>31</v>
      </c>
      <c r="L40" s="33">
        <v>60</v>
      </c>
      <c r="M40" s="33" t="s">
        <v>430</v>
      </c>
      <c r="N40" s="33" t="s">
        <v>50</v>
      </c>
      <c r="O40" s="33" t="s">
        <v>34</v>
      </c>
      <c r="P40" s="33" t="s">
        <v>99</v>
      </c>
      <c r="Q40" s="33" t="s">
        <v>51</v>
      </c>
      <c r="R40" s="33" t="s">
        <v>37</v>
      </c>
      <c r="S40" s="33" t="s">
        <v>160</v>
      </c>
      <c r="T40" s="33">
        <v>0.2</v>
      </c>
      <c r="U40" s="33">
        <v>2</v>
      </c>
      <c r="V40" s="33"/>
      <c r="W40" s="33" t="s">
        <v>40</v>
      </c>
      <c r="X40" s="33">
        <v>0.01</v>
      </c>
      <c r="Y40" s="33" t="s">
        <v>40</v>
      </c>
      <c r="Z40" s="33" t="s">
        <v>431</v>
      </c>
      <c r="AA40" s="33" t="s">
        <v>432</v>
      </c>
      <c r="AB40" s="33">
        <v>5</v>
      </c>
      <c r="AC40" s="33"/>
      <c r="AD40" s="33">
        <v>250</v>
      </c>
      <c r="AE40" s="33" t="s">
        <v>72</v>
      </c>
      <c r="AF40" s="33"/>
    </row>
    <row r="41" spans="1:32" ht="15" customHeight="1" x14ac:dyDescent="0.25">
      <c r="A41" s="33" t="s">
        <v>346</v>
      </c>
      <c r="B41" s="33" t="s">
        <v>48</v>
      </c>
      <c r="C41" s="34">
        <v>7.2999999999999995E-2</v>
      </c>
      <c r="D41" s="33" t="s">
        <v>236</v>
      </c>
      <c r="E41" s="33" t="s">
        <v>67</v>
      </c>
      <c r="F41" s="33">
        <v>10</v>
      </c>
      <c r="G41" s="33" t="s">
        <v>284</v>
      </c>
      <c r="H41" s="33" t="s">
        <v>285</v>
      </c>
      <c r="I41" s="33" t="s">
        <v>286</v>
      </c>
      <c r="J41" s="33" t="s">
        <v>30</v>
      </c>
      <c r="K41" s="33" t="s">
        <v>31</v>
      </c>
      <c r="L41" s="33">
        <v>120</v>
      </c>
      <c r="M41" s="33" t="s">
        <v>32</v>
      </c>
      <c r="N41" s="33" t="s">
        <v>50</v>
      </c>
      <c r="O41" s="33" t="s">
        <v>34</v>
      </c>
      <c r="P41" s="33" t="s">
        <v>35</v>
      </c>
      <c r="Q41" s="33" t="s">
        <v>51</v>
      </c>
      <c r="R41" s="33" t="s">
        <v>73</v>
      </c>
      <c r="S41" s="33" t="s">
        <v>38</v>
      </c>
      <c r="T41" s="33">
        <v>12</v>
      </c>
      <c r="U41" s="33">
        <v>100</v>
      </c>
      <c r="V41" s="33" t="s">
        <v>357</v>
      </c>
      <c r="W41" s="33" t="s">
        <v>40</v>
      </c>
      <c r="X41" s="33">
        <v>0.01</v>
      </c>
      <c r="Y41" s="33" t="s">
        <v>30</v>
      </c>
      <c r="Z41" s="33" t="s">
        <v>341</v>
      </c>
      <c r="AA41" s="33" t="s">
        <v>356</v>
      </c>
      <c r="AB41" s="33">
        <v>2</v>
      </c>
      <c r="AC41" s="33" t="s">
        <v>343</v>
      </c>
      <c r="AD41" s="33" t="s">
        <v>344</v>
      </c>
      <c r="AE41" s="33" t="s">
        <v>72</v>
      </c>
      <c r="AF41" s="3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E3B5-DE5C-43D3-B957-2E041517A302}">
  <dimension ref="A1:AF52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56</v>
      </c>
      <c r="C2" s="34">
        <v>4.2999999999999997E-2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33</v>
      </c>
      <c r="O2" s="33" t="s">
        <v>34</v>
      </c>
      <c r="P2" s="33" t="s">
        <v>35</v>
      </c>
      <c r="Q2" s="33" t="s">
        <v>36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/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56</v>
      </c>
      <c r="C3" s="34">
        <v>5.0999999999999997E-2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453</v>
      </c>
      <c r="N3" s="33" t="s">
        <v>33</v>
      </c>
      <c r="O3" s="33" t="s">
        <v>34</v>
      </c>
      <c r="P3" s="33" t="s">
        <v>35</v>
      </c>
      <c r="Q3" s="33" t="s">
        <v>36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454</v>
      </c>
      <c r="AA3" s="33" t="s">
        <v>455</v>
      </c>
      <c r="AB3" s="33">
        <v>4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56</v>
      </c>
      <c r="C4" s="34">
        <v>7.1999999999999995E-2</v>
      </c>
      <c r="D4" s="33" t="s">
        <v>236</v>
      </c>
      <c r="E4" s="33" t="s">
        <v>67</v>
      </c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33</v>
      </c>
      <c r="O4" s="33" t="s">
        <v>120</v>
      </c>
      <c r="P4" s="33" t="s">
        <v>245</v>
      </c>
      <c r="Q4" s="33" t="s">
        <v>36</v>
      </c>
      <c r="R4" s="33"/>
      <c r="S4" s="33" t="s">
        <v>38</v>
      </c>
      <c r="T4" s="33">
        <v>5</v>
      </c>
      <c r="U4" s="33"/>
      <c r="V4" s="33" t="s">
        <v>535</v>
      </c>
      <c r="W4" s="33" t="s">
        <v>40</v>
      </c>
      <c r="X4" s="33">
        <v>0.01</v>
      </c>
      <c r="Y4" s="33" t="s">
        <v>40</v>
      </c>
      <c r="Z4" s="33" t="s">
        <v>524</v>
      </c>
      <c r="AA4" s="33" t="s">
        <v>525</v>
      </c>
      <c r="AB4" s="33">
        <v>10</v>
      </c>
      <c r="AC4" s="33" t="s">
        <v>526</v>
      </c>
      <c r="AD4" s="33"/>
      <c r="AE4" s="33" t="s">
        <v>72</v>
      </c>
      <c r="AF4" s="33"/>
    </row>
    <row r="5" spans="1:32" ht="15" customHeight="1" x14ac:dyDescent="0.25">
      <c r="A5" s="33" t="s">
        <v>211</v>
      </c>
      <c r="B5" s="33" t="s">
        <v>56</v>
      </c>
      <c r="C5" s="34">
        <v>4.7E-2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33</v>
      </c>
      <c r="O5" s="33" t="s">
        <v>34</v>
      </c>
      <c r="P5" s="33"/>
      <c r="Q5" s="33" t="s">
        <v>36</v>
      </c>
      <c r="R5" s="33" t="s">
        <v>37</v>
      </c>
      <c r="S5" s="33" t="s">
        <v>38</v>
      </c>
      <c r="T5" s="33">
        <v>0</v>
      </c>
      <c r="U5" s="33"/>
      <c r="V5" s="33" t="s">
        <v>219</v>
      </c>
      <c r="W5" s="33" t="s">
        <v>40</v>
      </c>
      <c r="X5" s="33">
        <v>0.01</v>
      </c>
      <c r="Y5" s="33" t="s">
        <v>30</v>
      </c>
      <c r="Z5" s="33" t="s">
        <v>220</v>
      </c>
      <c r="AA5" s="33" t="s">
        <v>221</v>
      </c>
      <c r="AB5" s="33">
        <v>2</v>
      </c>
      <c r="AC5" s="33" t="s">
        <v>222</v>
      </c>
      <c r="AD5" s="33" t="s">
        <v>223</v>
      </c>
      <c r="AE5" s="33" t="s">
        <v>72</v>
      </c>
      <c r="AF5" s="33"/>
    </row>
    <row r="6" spans="1:32" ht="15" customHeight="1" x14ac:dyDescent="0.25">
      <c r="A6" s="33" t="s">
        <v>571</v>
      </c>
      <c r="B6" s="33" t="s">
        <v>56</v>
      </c>
      <c r="C6" s="34">
        <v>3.6999999999999998E-2</v>
      </c>
      <c r="D6" s="33" t="s">
        <v>236</v>
      </c>
      <c r="E6" s="33" t="s">
        <v>28</v>
      </c>
      <c r="F6" s="33">
        <v>5</v>
      </c>
      <c r="G6" s="33" t="s">
        <v>433</v>
      </c>
      <c r="H6" s="33" t="s">
        <v>29</v>
      </c>
      <c r="I6" s="33"/>
      <c r="J6" s="33" t="s">
        <v>40</v>
      </c>
      <c r="K6" s="33" t="s">
        <v>31</v>
      </c>
      <c r="L6" s="33">
        <v>4</v>
      </c>
      <c r="M6" s="33" t="s">
        <v>119</v>
      </c>
      <c r="N6" s="33" t="s">
        <v>33</v>
      </c>
      <c r="O6" s="33" t="s">
        <v>34</v>
      </c>
      <c r="P6" s="33" t="s">
        <v>35</v>
      </c>
      <c r="Q6" s="33" t="s">
        <v>36</v>
      </c>
      <c r="R6" s="33"/>
      <c r="S6" s="33" t="s">
        <v>38</v>
      </c>
      <c r="T6" s="33" t="s">
        <v>434</v>
      </c>
      <c r="U6" s="33" t="s">
        <v>435</v>
      </c>
      <c r="V6" s="33" t="s">
        <v>436</v>
      </c>
      <c r="W6" s="33" t="s">
        <v>40</v>
      </c>
      <c r="X6" s="33">
        <v>2E-3</v>
      </c>
      <c r="Y6" s="33" t="s">
        <v>30</v>
      </c>
      <c r="Z6" s="33" t="s">
        <v>440</v>
      </c>
      <c r="AA6" s="33" t="s">
        <v>441</v>
      </c>
      <c r="AB6" s="33">
        <v>2</v>
      </c>
      <c r="AC6" s="33" t="s">
        <v>439</v>
      </c>
      <c r="AD6" s="33">
        <v>200</v>
      </c>
      <c r="AE6" s="33" t="s">
        <v>72</v>
      </c>
      <c r="AF6" s="33"/>
    </row>
    <row r="7" spans="1:32" ht="15" customHeight="1" x14ac:dyDescent="0.25">
      <c r="A7" s="33" t="s">
        <v>572</v>
      </c>
      <c r="B7" s="33" t="s">
        <v>56</v>
      </c>
      <c r="C7" s="34">
        <v>3.4000000000000002E-2</v>
      </c>
      <c r="D7" s="33" t="s">
        <v>236</v>
      </c>
      <c r="E7" s="33" t="s">
        <v>67</v>
      </c>
      <c r="F7" s="33">
        <v>5</v>
      </c>
      <c r="G7" s="33" t="s">
        <v>29</v>
      </c>
      <c r="H7" s="33" t="s">
        <v>195</v>
      </c>
      <c r="I7" s="33"/>
      <c r="J7" s="33" t="s">
        <v>30</v>
      </c>
      <c r="K7" s="33" t="s">
        <v>31</v>
      </c>
      <c r="L7" s="33">
        <v>300</v>
      </c>
      <c r="M7" s="33" t="s">
        <v>84</v>
      </c>
      <c r="N7" s="33" t="s">
        <v>50</v>
      </c>
      <c r="O7" s="33" t="s">
        <v>34</v>
      </c>
      <c r="P7" s="33" t="s">
        <v>35</v>
      </c>
      <c r="Q7" s="33" t="s">
        <v>196</v>
      </c>
      <c r="R7" s="33" t="s">
        <v>37</v>
      </c>
      <c r="S7" s="33" t="s">
        <v>38</v>
      </c>
      <c r="T7" s="33"/>
      <c r="U7" s="33"/>
      <c r="V7" s="33" t="s">
        <v>39</v>
      </c>
      <c r="W7" s="33" t="s">
        <v>40</v>
      </c>
      <c r="X7" s="33">
        <v>0.01</v>
      </c>
      <c r="Y7" s="33" t="s">
        <v>30</v>
      </c>
      <c r="Z7" s="33" t="s">
        <v>197</v>
      </c>
      <c r="AA7" s="33" t="s">
        <v>198</v>
      </c>
      <c r="AB7" s="33">
        <v>1</v>
      </c>
      <c r="AC7" s="33" t="s">
        <v>199</v>
      </c>
      <c r="AD7" s="33">
        <v>700</v>
      </c>
      <c r="AE7" s="33" t="s">
        <v>44</v>
      </c>
      <c r="AF7" s="33"/>
    </row>
    <row r="8" spans="1:32" ht="15" customHeight="1" x14ac:dyDescent="0.25">
      <c r="A8" s="33" t="s">
        <v>572</v>
      </c>
      <c r="B8" s="33" t="s">
        <v>56</v>
      </c>
      <c r="C8" s="34">
        <v>3.4000000000000002E-2</v>
      </c>
      <c r="D8" s="33" t="s">
        <v>236</v>
      </c>
      <c r="E8" s="33" t="s">
        <v>67</v>
      </c>
      <c r="F8" s="33">
        <v>5</v>
      </c>
      <c r="G8" s="33" t="s">
        <v>29</v>
      </c>
      <c r="H8" s="33" t="s">
        <v>195</v>
      </c>
      <c r="I8" s="33"/>
      <c r="J8" s="33" t="s">
        <v>30</v>
      </c>
      <c r="K8" s="33" t="s">
        <v>31</v>
      </c>
      <c r="L8" s="33">
        <v>300</v>
      </c>
      <c r="M8" s="33" t="s">
        <v>84</v>
      </c>
      <c r="N8" s="33" t="s">
        <v>33</v>
      </c>
      <c r="O8" s="33" t="s">
        <v>34</v>
      </c>
      <c r="P8" s="33" t="s">
        <v>35</v>
      </c>
      <c r="Q8" s="33" t="s">
        <v>196</v>
      </c>
      <c r="R8" s="33" t="s">
        <v>37</v>
      </c>
      <c r="S8" s="33" t="s">
        <v>38</v>
      </c>
      <c r="T8" s="33"/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197</v>
      </c>
      <c r="AA8" s="33" t="s">
        <v>198</v>
      </c>
      <c r="AB8" s="33">
        <v>1</v>
      </c>
      <c r="AC8" s="33" t="s">
        <v>199</v>
      </c>
      <c r="AD8" s="33">
        <v>700</v>
      </c>
      <c r="AE8" s="33" t="s">
        <v>44</v>
      </c>
      <c r="AF8" s="33"/>
    </row>
    <row r="9" spans="1:32" ht="15" customHeight="1" x14ac:dyDescent="0.25">
      <c r="A9" s="33" t="s">
        <v>573</v>
      </c>
      <c r="B9" s="33" t="s">
        <v>56</v>
      </c>
      <c r="C9" s="34">
        <v>2.6499999999999999E-2</v>
      </c>
      <c r="D9" s="33" t="s">
        <v>236</v>
      </c>
      <c r="E9" s="33" t="s">
        <v>75</v>
      </c>
      <c r="F9" s="33">
        <v>10</v>
      </c>
      <c r="G9" s="33" t="s">
        <v>29</v>
      </c>
      <c r="H9" s="33"/>
      <c r="I9" s="33"/>
      <c r="J9" s="33" t="s">
        <v>30</v>
      </c>
      <c r="K9" s="33" t="s">
        <v>166</v>
      </c>
      <c r="L9" s="33">
        <v>60</v>
      </c>
      <c r="M9" s="33" t="s">
        <v>32</v>
      </c>
      <c r="N9" s="33" t="s">
        <v>33</v>
      </c>
      <c r="O9" s="33" t="s">
        <v>176</v>
      </c>
      <c r="P9" s="33"/>
      <c r="Q9" s="33" t="s">
        <v>32</v>
      </c>
      <c r="R9" s="33"/>
      <c r="S9" s="33" t="s">
        <v>38</v>
      </c>
      <c r="T9" s="33">
        <v>1</v>
      </c>
      <c r="U9" s="33"/>
      <c r="V9" s="33"/>
      <c r="W9" s="33" t="s">
        <v>40</v>
      </c>
      <c r="X9" s="33">
        <v>0.01</v>
      </c>
      <c r="Y9" s="33" t="s">
        <v>30</v>
      </c>
      <c r="Z9" s="33" t="s">
        <v>177</v>
      </c>
      <c r="AA9" s="33" t="s">
        <v>173</v>
      </c>
      <c r="AB9" s="33">
        <v>1</v>
      </c>
      <c r="AC9" s="33" t="s">
        <v>174</v>
      </c>
      <c r="AD9" s="33">
        <v>71</v>
      </c>
      <c r="AE9" s="33" t="s">
        <v>72</v>
      </c>
      <c r="AF9" s="33"/>
    </row>
    <row r="10" spans="1:32" ht="15" customHeight="1" x14ac:dyDescent="0.25">
      <c r="A10" s="33" t="s">
        <v>573</v>
      </c>
      <c r="B10" s="33" t="s">
        <v>56</v>
      </c>
      <c r="C10" s="34">
        <v>4.41E-2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166</v>
      </c>
      <c r="L10" s="33">
        <v>60</v>
      </c>
      <c r="M10" s="33" t="s">
        <v>32</v>
      </c>
      <c r="N10" s="33" t="s">
        <v>33</v>
      </c>
      <c r="O10" s="33" t="s">
        <v>34</v>
      </c>
      <c r="P10" s="33" t="s">
        <v>35</v>
      </c>
      <c r="Q10" s="33" t="s">
        <v>36</v>
      </c>
      <c r="R10" s="33" t="s">
        <v>37</v>
      </c>
      <c r="S10" s="33" t="s">
        <v>38</v>
      </c>
      <c r="T10" s="33">
        <v>1E-3</v>
      </c>
      <c r="U10" s="33"/>
      <c r="V10" s="33" t="s">
        <v>170</v>
      </c>
      <c r="W10" s="33" t="s">
        <v>40</v>
      </c>
      <c r="X10" s="33">
        <v>0.01</v>
      </c>
      <c r="Y10" s="33" t="s">
        <v>30</v>
      </c>
      <c r="Z10" s="33" t="s">
        <v>167</v>
      </c>
      <c r="AA10" s="33" t="s">
        <v>168</v>
      </c>
      <c r="AB10" s="33">
        <v>1</v>
      </c>
      <c r="AC10" s="33" t="s">
        <v>169</v>
      </c>
      <c r="AD10" s="33">
        <v>106</v>
      </c>
      <c r="AE10" s="33" t="s">
        <v>72</v>
      </c>
      <c r="AF10" s="33"/>
    </row>
    <row r="11" spans="1:32" ht="15" customHeight="1" x14ac:dyDescent="0.25">
      <c r="A11" s="33" t="s">
        <v>340</v>
      </c>
      <c r="B11" s="33" t="s">
        <v>56</v>
      </c>
      <c r="C11" s="34">
        <v>4.4999999999999998E-2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33</v>
      </c>
      <c r="O11" s="33" t="s">
        <v>120</v>
      </c>
      <c r="P11" s="33" t="s">
        <v>189</v>
      </c>
      <c r="Q11" s="33" t="s">
        <v>36</v>
      </c>
      <c r="R11" s="33" t="s">
        <v>37</v>
      </c>
      <c r="S11" s="33" t="s">
        <v>38</v>
      </c>
      <c r="T11" s="33">
        <v>0.03</v>
      </c>
      <c r="U11" s="33">
        <v>0.49085000000000001</v>
      </c>
      <c r="V11" s="33" t="s">
        <v>266</v>
      </c>
      <c r="W11" s="33" t="s">
        <v>40</v>
      </c>
      <c r="X11" s="33">
        <v>0.01</v>
      </c>
      <c r="Y11" s="33" t="s">
        <v>40</v>
      </c>
      <c r="Z11" s="33" t="s">
        <v>335</v>
      </c>
      <c r="AA11" s="33" t="s">
        <v>336</v>
      </c>
      <c r="AB11" s="33">
        <v>1</v>
      </c>
      <c r="AC11" s="33" t="s">
        <v>127</v>
      </c>
      <c r="AD11" s="33">
        <v>667</v>
      </c>
      <c r="AE11" s="33" t="s">
        <v>72</v>
      </c>
      <c r="AF11" s="33"/>
    </row>
    <row r="12" spans="1:32" ht="15" customHeight="1" x14ac:dyDescent="0.25">
      <c r="A12" s="33" t="s">
        <v>366</v>
      </c>
      <c r="B12" s="33" t="s">
        <v>56</v>
      </c>
      <c r="C12" s="34">
        <v>3.5999999999999997E-2</v>
      </c>
      <c r="D12" s="33" t="s">
        <v>236</v>
      </c>
      <c r="E12" s="33" t="s">
        <v>75</v>
      </c>
      <c r="F12" s="33">
        <v>10</v>
      </c>
      <c r="G12" s="33" t="s">
        <v>29</v>
      </c>
      <c r="H12" s="33"/>
      <c r="I12" s="33"/>
      <c r="J12" s="33" t="s">
        <v>30</v>
      </c>
      <c r="K12" s="33" t="s">
        <v>31</v>
      </c>
      <c r="L12" s="33">
        <v>300</v>
      </c>
      <c r="M12" s="33" t="s">
        <v>119</v>
      </c>
      <c r="N12" s="33" t="s">
        <v>33</v>
      </c>
      <c r="O12" s="33" t="s">
        <v>34</v>
      </c>
      <c r="P12" s="33" t="s">
        <v>35</v>
      </c>
      <c r="Q12" s="33" t="s">
        <v>36</v>
      </c>
      <c r="R12" s="33"/>
      <c r="S12" s="33" t="s">
        <v>38</v>
      </c>
      <c r="T12" s="33">
        <v>0</v>
      </c>
      <c r="U12" s="33"/>
      <c r="V12" s="33"/>
      <c r="W12" s="33" t="s">
        <v>40</v>
      </c>
      <c r="X12" s="33">
        <v>0.01</v>
      </c>
      <c r="Y12" s="33" t="s">
        <v>30</v>
      </c>
      <c r="Z12" s="33" t="s">
        <v>369</v>
      </c>
      <c r="AA12" s="33" t="s">
        <v>370</v>
      </c>
      <c r="AB12" s="33">
        <v>2</v>
      </c>
      <c r="AC12" s="33" t="s">
        <v>94</v>
      </c>
      <c r="AD12" s="33">
        <v>220</v>
      </c>
      <c r="AE12" s="33" t="s">
        <v>72</v>
      </c>
      <c r="AF12" s="33"/>
    </row>
    <row r="13" spans="1:32" ht="15" customHeight="1" x14ac:dyDescent="0.25">
      <c r="A13" s="33" t="s">
        <v>82</v>
      </c>
      <c r="B13" s="33" t="s">
        <v>56</v>
      </c>
      <c r="C13" s="34">
        <v>2.8000000000000001E-2</v>
      </c>
      <c r="D13" s="33" t="s">
        <v>236</v>
      </c>
      <c r="E13" s="33" t="s">
        <v>75</v>
      </c>
      <c r="F13" s="33">
        <v>10</v>
      </c>
      <c r="G13" s="33" t="s">
        <v>68</v>
      </c>
      <c r="H13" s="33"/>
      <c r="I13" s="33"/>
      <c r="J13" s="33" t="s">
        <v>30</v>
      </c>
      <c r="K13" s="33" t="s">
        <v>31</v>
      </c>
      <c r="L13" s="33">
        <v>360</v>
      </c>
      <c r="M13" s="33" t="s">
        <v>76</v>
      </c>
      <c r="N13" s="33" t="s">
        <v>33</v>
      </c>
      <c r="O13" s="33" t="s">
        <v>34</v>
      </c>
      <c r="P13" s="33" t="s">
        <v>35</v>
      </c>
      <c r="Q13" s="33" t="s">
        <v>36</v>
      </c>
      <c r="R13" s="33" t="s">
        <v>37</v>
      </c>
      <c r="S13" s="33" t="s">
        <v>38</v>
      </c>
      <c r="T13" s="33"/>
      <c r="U13" s="33"/>
      <c r="V13" s="33" t="s">
        <v>39</v>
      </c>
      <c r="W13" s="33" t="s">
        <v>40</v>
      </c>
      <c r="X13" s="33">
        <v>1E-3</v>
      </c>
      <c r="Y13" s="33" t="s">
        <v>30</v>
      </c>
      <c r="Z13" s="33" t="s">
        <v>77</v>
      </c>
      <c r="AA13" s="33" t="s">
        <v>78</v>
      </c>
      <c r="AB13" s="33">
        <v>3</v>
      </c>
      <c r="AC13" s="33" t="s">
        <v>79</v>
      </c>
      <c r="AD13" s="33">
        <v>215</v>
      </c>
      <c r="AE13" s="33" t="s">
        <v>72</v>
      </c>
      <c r="AF13" s="33"/>
    </row>
    <row r="14" spans="1:32" ht="15" customHeight="1" x14ac:dyDescent="0.25">
      <c r="A14" s="33" t="s">
        <v>291</v>
      </c>
      <c r="B14" s="33" t="s">
        <v>56</v>
      </c>
      <c r="C14" s="34">
        <v>3.6500000000000005E-2</v>
      </c>
      <c r="D14" s="33" t="s">
        <v>236</v>
      </c>
      <c r="E14" s="33" t="s">
        <v>75</v>
      </c>
      <c r="F14" s="33">
        <v>15</v>
      </c>
      <c r="G14" s="33" t="s">
        <v>284</v>
      </c>
      <c r="H14" s="33" t="s">
        <v>285</v>
      </c>
      <c r="I14" s="33" t="s">
        <v>286</v>
      </c>
      <c r="J14" s="33" t="s">
        <v>30</v>
      </c>
      <c r="K14" s="33" t="s">
        <v>31</v>
      </c>
      <c r="L14" s="33">
        <v>30</v>
      </c>
      <c r="M14" s="33" t="s">
        <v>186</v>
      </c>
      <c r="N14" s="33" t="s">
        <v>33</v>
      </c>
      <c r="O14" s="33" t="s">
        <v>120</v>
      </c>
      <c r="P14" s="33" t="s">
        <v>189</v>
      </c>
      <c r="Q14" s="33" t="s">
        <v>36</v>
      </c>
      <c r="R14" s="33" t="s">
        <v>37</v>
      </c>
      <c r="S14" s="33" t="s">
        <v>38</v>
      </c>
      <c r="T14" s="33">
        <v>6</v>
      </c>
      <c r="U14" s="33">
        <v>5</v>
      </c>
      <c r="V14" s="33" t="s">
        <v>287</v>
      </c>
      <c r="W14" s="33" t="s">
        <v>40</v>
      </c>
      <c r="X14" s="33">
        <v>0.01</v>
      </c>
      <c r="Y14" s="33" t="s">
        <v>40</v>
      </c>
      <c r="Z14" s="33" t="s">
        <v>294</v>
      </c>
      <c r="AA14" s="33" t="s">
        <v>295</v>
      </c>
      <c r="AB14" s="33">
        <v>1</v>
      </c>
      <c r="AC14" s="33" t="s">
        <v>290</v>
      </c>
      <c r="AD14" s="33">
        <v>168</v>
      </c>
      <c r="AE14" s="33" t="s">
        <v>72</v>
      </c>
      <c r="AF14" s="33"/>
    </row>
    <row r="15" spans="1:32" ht="15" customHeight="1" x14ac:dyDescent="0.25">
      <c r="A15" s="33" t="s">
        <v>575</v>
      </c>
      <c r="B15" s="33" t="s">
        <v>56</v>
      </c>
      <c r="C15" s="34"/>
      <c r="D15" s="33" t="s">
        <v>238</v>
      </c>
      <c r="E15" s="33"/>
      <c r="F15" s="33">
        <v>5</v>
      </c>
      <c r="G15" s="33" t="s">
        <v>29</v>
      </c>
      <c r="H15" s="33"/>
      <c r="I15" s="33"/>
      <c r="J15" s="33" t="s">
        <v>40</v>
      </c>
      <c r="K15" s="33" t="s">
        <v>83</v>
      </c>
      <c r="L15" s="33">
        <v>30</v>
      </c>
      <c r="M15" s="33" t="s">
        <v>186</v>
      </c>
      <c r="N15" s="33" t="s">
        <v>33</v>
      </c>
      <c r="O15" s="33" t="s">
        <v>120</v>
      </c>
      <c r="P15" s="33" t="s">
        <v>189</v>
      </c>
      <c r="Q15" s="33" t="s">
        <v>36</v>
      </c>
      <c r="R15" s="33" t="s">
        <v>37</v>
      </c>
      <c r="S15" s="33" t="s">
        <v>160</v>
      </c>
      <c r="T15" s="33"/>
      <c r="U15" s="33">
        <v>5</v>
      </c>
      <c r="V15" s="33"/>
      <c r="W15" s="33" t="s">
        <v>40</v>
      </c>
      <c r="X15" s="33">
        <v>0.01</v>
      </c>
      <c r="Y15" s="33" t="s">
        <v>40</v>
      </c>
      <c r="Z15" s="33" t="s">
        <v>190</v>
      </c>
      <c r="AA15" s="33" t="s">
        <v>191</v>
      </c>
      <c r="AB15" s="33">
        <v>1</v>
      </c>
      <c r="AC15" s="33" t="s">
        <v>192</v>
      </c>
      <c r="AD15" s="33">
        <v>1000</v>
      </c>
      <c r="AE15" s="33" t="s">
        <v>188</v>
      </c>
      <c r="AF15" s="33"/>
    </row>
    <row r="16" spans="1:32" ht="15" customHeight="1" x14ac:dyDescent="0.25">
      <c r="A16" s="33" t="s">
        <v>576</v>
      </c>
      <c r="B16" s="33" t="s">
        <v>56</v>
      </c>
      <c r="C16" s="34">
        <v>3.6499999999999998E-2</v>
      </c>
      <c r="D16" s="33" t="s">
        <v>236</v>
      </c>
      <c r="E16" s="33" t="s">
        <v>75</v>
      </c>
      <c r="F16" s="33">
        <v>10</v>
      </c>
      <c r="G16" s="33" t="s">
        <v>29</v>
      </c>
      <c r="H16" s="33"/>
      <c r="I16" s="33"/>
      <c r="J16" s="33" t="s">
        <v>40</v>
      </c>
      <c r="K16" s="33" t="s">
        <v>31</v>
      </c>
      <c r="L16" s="33">
        <v>900</v>
      </c>
      <c r="M16" s="33" t="s">
        <v>119</v>
      </c>
      <c r="N16" s="33" t="s">
        <v>33</v>
      </c>
      <c r="O16" s="33" t="s">
        <v>34</v>
      </c>
      <c r="P16" s="33" t="s">
        <v>35</v>
      </c>
      <c r="Q16" s="33" t="s">
        <v>36</v>
      </c>
      <c r="R16" s="33"/>
      <c r="S16" s="33" t="s">
        <v>38</v>
      </c>
      <c r="T16" s="33"/>
      <c r="U16" s="33"/>
      <c r="V16" s="33" t="s">
        <v>39</v>
      </c>
      <c r="W16" s="33" t="s">
        <v>40</v>
      </c>
      <c r="X16" s="33">
        <v>5.0000000000000001E-3</v>
      </c>
      <c r="Y16" s="33" t="s">
        <v>30</v>
      </c>
      <c r="Z16" s="33" t="s">
        <v>456</v>
      </c>
      <c r="AA16" s="33" t="s">
        <v>457</v>
      </c>
      <c r="AB16" s="33">
        <v>1</v>
      </c>
      <c r="AC16" s="33" t="s">
        <v>71</v>
      </c>
      <c r="AD16" s="33" t="s">
        <v>458</v>
      </c>
      <c r="AE16" s="33" t="s">
        <v>459</v>
      </c>
      <c r="AF16" s="33"/>
    </row>
    <row r="17" spans="1:32" ht="15" customHeight="1" x14ac:dyDescent="0.25">
      <c r="A17" s="33" t="s">
        <v>576</v>
      </c>
      <c r="B17" s="33" t="s">
        <v>56</v>
      </c>
      <c r="C17" s="34">
        <v>4.2700000000000002E-2</v>
      </c>
      <c r="D17" s="33" t="s">
        <v>236</v>
      </c>
      <c r="E17" s="33" t="s">
        <v>75</v>
      </c>
      <c r="F17" s="33">
        <v>10</v>
      </c>
      <c r="G17" s="33" t="s">
        <v>29</v>
      </c>
      <c r="H17" s="33"/>
      <c r="I17" s="33"/>
      <c r="J17" s="33" t="s">
        <v>40</v>
      </c>
      <c r="K17" s="33" t="s">
        <v>31</v>
      </c>
      <c r="L17" s="33">
        <v>900</v>
      </c>
      <c r="M17" s="33" t="s">
        <v>119</v>
      </c>
      <c r="N17" s="33" t="s">
        <v>33</v>
      </c>
      <c r="O17" s="33" t="s">
        <v>120</v>
      </c>
      <c r="P17" s="33" t="s">
        <v>245</v>
      </c>
      <c r="Q17" s="33" t="s">
        <v>36</v>
      </c>
      <c r="R17" s="33"/>
      <c r="S17" s="33" t="s">
        <v>38</v>
      </c>
      <c r="T17" s="33"/>
      <c r="U17" s="33"/>
      <c r="V17" s="33"/>
      <c r="W17" s="33" t="s">
        <v>40</v>
      </c>
      <c r="X17" s="33">
        <v>5.0000000000000001E-3</v>
      </c>
      <c r="Y17" s="33" t="s">
        <v>40</v>
      </c>
      <c r="Z17" s="33" t="s">
        <v>460</v>
      </c>
      <c r="AA17" s="33" t="s">
        <v>457</v>
      </c>
      <c r="AB17" s="33">
        <v>3</v>
      </c>
      <c r="AC17" s="33" t="s">
        <v>461</v>
      </c>
      <c r="AD17" s="33" t="s">
        <v>462</v>
      </c>
      <c r="AE17" s="33" t="s">
        <v>459</v>
      </c>
      <c r="AF17" s="33"/>
    </row>
    <row r="18" spans="1:32" ht="15" customHeight="1" x14ac:dyDescent="0.25">
      <c r="A18" s="33" t="s">
        <v>512</v>
      </c>
      <c r="B18" s="33" t="s">
        <v>56</v>
      </c>
      <c r="C18" s="34">
        <v>3.9E-2</v>
      </c>
      <c r="D18" s="33" t="s">
        <v>236</v>
      </c>
      <c r="E18" s="33" t="s">
        <v>75</v>
      </c>
      <c r="F18" s="33">
        <v>10</v>
      </c>
      <c r="G18" s="33" t="s">
        <v>327</v>
      </c>
      <c r="H18" s="33"/>
      <c r="I18" s="33"/>
      <c r="J18" s="33" t="s">
        <v>40</v>
      </c>
      <c r="K18" s="33" t="s">
        <v>31</v>
      </c>
      <c r="L18" s="33">
        <v>330</v>
      </c>
      <c r="M18" s="33" t="s">
        <v>513</v>
      </c>
      <c r="N18" s="33" t="s">
        <v>33</v>
      </c>
      <c r="O18" s="33" t="s">
        <v>34</v>
      </c>
      <c r="P18" s="33" t="s">
        <v>35</v>
      </c>
      <c r="Q18" s="33" t="s">
        <v>36</v>
      </c>
      <c r="R18" s="33" t="s">
        <v>37</v>
      </c>
      <c r="S18" s="33" t="s">
        <v>514</v>
      </c>
      <c r="T18" s="33">
        <v>0</v>
      </c>
      <c r="U18" s="33"/>
      <c r="V18" s="33" t="s">
        <v>39</v>
      </c>
      <c r="W18" s="33" t="s">
        <v>40</v>
      </c>
      <c r="X18" s="33">
        <v>0.01</v>
      </c>
      <c r="Y18" s="33" t="s">
        <v>30</v>
      </c>
      <c r="Z18" s="33" t="s">
        <v>41</v>
      </c>
      <c r="AA18" s="33" t="s">
        <v>523</v>
      </c>
      <c r="AB18" s="33">
        <v>1</v>
      </c>
      <c r="AC18" s="33" t="s">
        <v>94</v>
      </c>
      <c r="AD18" s="33">
        <v>523</v>
      </c>
      <c r="AE18" s="33" t="s">
        <v>72</v>
      </c>
      <c r="AF18" s="33"/>
    </row>
    <row r="19" spans="1:32" ht="15" customHeight="1" x14ac:dyDescent="0.25">
      <c r="A19" s="33" t="s">
        <v>442</v>
      </c>
      <c r="B19" s="33" t="s">
        <v>56</v>
      </c>
      <c r="C19" s="34">
        <v>5.2499999999999998E-2</v>
      </c>
      <c r="D19" s="33" t="s">
        <v>236</v>
      </c>
      <c r="E19" s="33" t="s">
        <v>75</v>
      </c>
      <c r="F19" s="33">
        <v>10</v>
      </c>
      <c r="G19" s="33" t="s">
        <v>29</v>
      </c>
      <c r="H19" s="33"/>
      <c r="I19" s="33"/>
      <c r="J19" s="33" t="s">
        <v>30</v>
      </c>
      <c r="K19" s="33" t="s">
        <v>31</v>
      </c>
      <c r="L19" s="33">
        <v>900</v>
      </c>
      <c r="M19" s="33" t="s">
        <v>119</v>
      </c>
      <c r="N19" s="33" t="s">
        <v>33</v>
      </c>
      <c r="O19" s="33" t="s">
        <v>120</v>
      </c>
      <c r="P19" s="33" t="s">
        <v>245</v>
      </c>
      <c r="Q19" s="33" t="s">
        <v>36</v>
      </c>
      <c r="R19" s="33" t="s">
        <v>37</v>
      </c>
      <c r="S19" s="33" t="s">
        <v>38</v>
      </c>
      <c r="T19" s="33">
        <v>10</v>
      </c>
      <c r="U19" s="33"/>
      <c r="V19" s="33" t="s">
        <v>122</v>
      </c>
      <c r="W19" s="33" t="s">
        <v>40</v>
      </c>
      <c r="X19" s="33">
        <v>5.0000000000000001E-3</v>
      </c>
      <c r="Y19" s="33" t="s">
        <v>40</v>
      </c>
      <c r="Z19" s="33" t="s">
        <v>445</v>
      </c>
      <c r="AA19" s="33" t="s">
        <v>446</v>
      </c>
      <c r="AB19" s="33"/>
      <c r="AC19" s="33" t="s">
        <v>447</v>
      </c>
      <c r="AD19" s="33">
        <v>830</v>
      </c>
      <c r="AE19" s="33" t="s">
        <v>72</v>
      </c>
      <c r="AF19" s="33"/>
    </row>
    <row r="20" spans="1:32" ht="15" customHeight="1" x14ac:dyDescent="0.25">
      <c r="A20" s="33" t="s">
        <v>45</v>
      </c>
      <c r="B20" s="33" t="s">
        <v>56</v>
      </c>
      <c r="C20" s="34">
        <v>4.5666666666666661E-2</v>
      </c>
      <c r="D20" s="33" t="s">
        <v>236</v>
      </c>
      <c r="E20" s="33" t="s">
        <v>28</v>
      </c>
      <c r="F20" s="33">
        <v>5</v>
      </c>
      <c r="G20" s="33" t="s">
        <v>29</v>
      </c>
      <c r="H20" s="33"/>
      <c r="I20" s="33"/>
      <c r="J20" s="33" t="s">
        <v>30</v>
      </c>
      <c r="K20" s="33" t="s">
        <v>31</v>
      </c>
      <c r="L20" s="33">
        <v>180</v>
      </c>
      <c r="M20" s="33" t="s">
        <v>32</v>
      </c>
      <c r="N20" s="33" t="s">
        <v>33</v>
      </c>
      <c r="O20" s="33" t="s">
        <v>34</v>
      </c>
      <c r="P20" s="33" t="s">
        <v>35</v>
      </c>
      <c r="Q20" s="33" t="s">
        <v>36</v>
      </c>
      <c r="R20" s="33" t="s">
        <v>37</v>
      </c>
      <c r="S20" s="33" t="s">
        <v>38</v>
      </c>
      <c r="T20" s="33">
        <v>0.1</v>
      </c>
      <c r="U20" s="33"/>
      <c r="V20" s="33" t="s">
        <v>39</v>
      </c>
      <c r="W20" s="33" t="s">
        <v>40</v>
      </c>
      <c r="X20" s="33">
        <v>0.01</v>
      </c>
      <c r="Y20" s="33" t="s">
        <v>30</v>
      </c>
      <c r="Z20" s="33" t="s">
        <v>41</v>
      </c>
      <c r="AA20" s="33" t="s">
        <v>42</v>
      </c>
      <c r="AB20" s="33">
        <v>2</v>
      </c>
      <c r="AC20" s="33" t="s">
        <v>43</v>
      </c>
      <c r="AD20" s="33">
        <v>850</v>
      </c>
      <c r="AE20" s="33" t="s">
        <v>44</v>
      </c>
      <c r="AF20" s="33"/>
    </row>
    <row r="21" spans="1:32" ht="15" customHeight="1" x14ac:dyDescent="0.25">
      <c r="A21" s="33" t="s">
        <v>577</v>
      </c>
      <c r="B21" s="33" t="s">
        <v>56</v>
      </c>
      <c r="C21" s="34">
        <v>2.7E-2</v>
      </c>
      <c r="D21" s="33" t="s">
        <v>236</v>
      </c>
      <c r="E21" s="33"/>
      <c r="F21" s="33">
        <v>10</v>
      </c>
      <c r="G21" s="33" t="s">
        <v>310</v>
      </c>
      <c r="H21" s="33" t="s">
        <v>378</v>
      </c>
      <c r="I21" s="33" t="s">
        <v>378</v>
      </c>
      <c r="J21" s="33" t="s">
        <v>40</v>
      </c>
      <c r="K21" s="33" t="s">
        <v>379</v>
      </c>
      <c r="L21" s="33">
        <v>60</v>
      </c>
      <c r="M21" s="33" t="s">
        <v>388</v>
      </c>
      <c r="N21" s="33" t="s">
        <v>33</v>
      </c>
      <c r="O21" s="33" t="s">
        <v>381</v>
      </c>
      <c r="P21" s="33" t="s">
        <v>35</v>
      </c>
      <c r="Q21" s="33" t="s">
        <v>389</v>
      </c>
      <c r="R21" s="33" t="s">
        <v>383</v>
      </c>
      <c r="S21" s="33" t="s">
        <v>38</v>
      </c>
      <c r="T21" s="33"/>
      <c r="U21" s="33"/>
      <c r="V21" s="33"/>
      <c r="W21" s="33" t="s">
        <v>384</v>
      </c>
      <c r="X21" s="33">
        <v>0.01</v>
      </c>
      <c r="Y21" s="33" t="s">
        <v>30</v>
      </c>
      <c r="Z21" s="33" t="s">
        <v>41</v>
      </c>
      <c r="AA21" s="33" t="s">
        <v>390</v>
      </c>
      <c r="AB21" s="33">
        <v>1</v>
      </c>
      <c r="AC21" s="33" t="s">
        <v>391</v>
      </c>
      <c r="AD21" s="33">
        <v>350</v>
      </c>
      <c r="AE21" s="33" t="s">
        <v>72</v>
      </c>
      <c r="AF21" s="33"/>
    </row>
    <row r="22" spans="1:32" ht="15" customHeight="1" x14ac:dyDescent="0.25">
      <c r="A22" s="33" t="s">
        <v>578</v>
      </c>
      <c r="B22" s="33" t="s">
        <v>56</v>
      </c>
      <c r="C22" s="34">
        <v>0.04</v>
      </c>
      <c r="D22" s="33" t="s">
        <v>236</v>
      </c>
      <c r="E22" s="33" t="s">
        <v>75</v>
      </c>
      <c r="F22" s="33">
        <v>10</v>
      </c>
      <c r="G22" s="33" t="s">
        <v>29</v>
      </c>
      <c r="H22" s="33"/>
      <c r="I22" s="33"/>
      <c r="J22" s="33" t="s">
        <v>30</v>
      </c>
      <c r="K22" s="33" t="s">
        <v>83</v>
      </c>
      <c r="L22" s="33">
        <v>60</v>
      </c>
      <c r="M22" s="33" t="s">
        <v>119</v>
      </c>
      <c r="N22" s="33" t="s">
        <v>33</v>
      </c>
      <c r="O22" s="33" t="s">
        <v>34</v>
      </c>
      <c r="P22" s="33" t="s">
        <v>35</v>
      </c>
      <c r="Q22" s="33" t="s">
        <v>36</v>
      </c>
      <c r="R22" s="33" t="s">
        <v>37</v>
      </c>
      <c r="S22" s="33"/>
      <c r="T22" s="33">
        <v>12</v>
      </c>
      <c r="U22" s="33">
        <v>0.3</v>
      </c>
      <c r="V22" s="33"/>
      <c r="W22" s="33" t="s">
        <v>40</v>
      </c>
      <c r="X22" s="33">
        <v>0.01</v>
      </c>
      <c r="Y22" s="33" t="s">
        <v>30</v>
      </c>
      <c r="Z22" s="33"/>
      <c r="AA22" s="33"/>
      <c r="AB22" s="33"/>
      <c r="AC22" s="33"/>
      <c r="AD22" s="33"/>
      <c r="AE22" s="33"/>
      <c r="AF22" s="33"/>
    </row>
    <row r="23" spans="1:32" ht="15" customHeight="1" x14ac:dyDescent="0.25">
      <c r="A23" s="33" t="s">
        <v>579</v>
      </c>
      <c r="B23" s="33" t="s">
        <v>56</v>
      </c>
      <c r="C23" s="34">
        <v>3.0000000000000001E-3</v>
      </c>
      <c r="D23" s="33" t="s">
        <v>236</v>
      </c>
      <c r="E23" s="33" t="s">
        <v>28</v>
      </c>
      <c r="F23" s="33">
        <v>10.021699999999999</v>
      </c>
      <c r="G23" s="33" t="s">
        <v>327</v>
      </c>
      <c r="H23" s="33" t="s">
        <v>328</v>
      </c>
      <c r="I23" s="33" t="s">
        <v>202</v>
      </c>
      <c r="J23" s="33" t="s">
        <v>30</v>
      </c>
      <c r="K23" s="33" t="s">
        <v>166</v>
      </c>
      <c r="L23" s="33">
        <v>60</v>
      </c>
      <c r="M23" s="33" t="s">
        <v>329</v>
      </c>
      <c r="N23" s="33" t="s">
        <v>33</v>
      </c>
      <c r="O23" s="33" t="s">
        <v>34</v>
      </c>
      <c r="P23" s="33" t="s">
        <v>35</v>
      </c>
      <c r="Q23" s="33" t="s">
        <v>36</v>
      </c>
      <c r="R23" s="33" t="s">
        <v>37</v>
      </c>
      <c r="S23" s="33" t="s">
        <v>38</v>
      </c>
      <c r="T23" s="33">
        <v>2</v>
      </c>
      <c r="U23" s="33">
        <v>1E-4</v>
      </c>
      <c r="V23" s="33" t="s">
        <v>330</v>
      </c>
      <c r="W23" s="33" t="s">
        <v>40</v>
      </c>
      <c r="X23" s="33">
        <v>0.01</v>
      </c>
      <c r="Y23" s="33" t="s">
        <v>40</v>
      </c>
      <c r="Z23" s="33" t="s">
        <v>331</v>
      </c>
      <c r="AA23" s="33" t="s">
        <v>332</v>
      </c>
      <c r="AB23" s="33">
        <v>1</v>
      </c>
      <c r="AC23" s="33" t="s">
        <v>333</v>
      </c>
      <c r="AD23" s="33">
        <v>300</v>
      </c>
      <c r="AE23" s="33" t="s">
        <v>72</v>
      </c>
      <c r="AF23" s="33"/>
    </row>
    <row r="24" spans="1:32" ht="15" customHeight="1" x14ac:dyDescent="0.25">
      <c r="A24" s="33" t="s">
        <v>580</v>
      </c>
      <c r="B24" s="33" t="s">
        <v>56</v>
      </c>
      <c r="C24" s="34">
        <v>0.08</v>
      </c>
      <c r="D24" s="33" t="s">
        <v>238</v>
      </c>
      <c r="E24" s="33" t="s">
        <v>28</v>
      </c>
      <c r="F24" s="33">
        <v>10</v>
      </c>
      <c r="G24" s="33" t="s">
        <v>29</v>
      </c>
      <c r="H24" s="33"/>
      <c r="I24" s="33"/>
      <c r="J24" s="33" t="s">
        <v>30</v>
      </c>
      <c r="K24" s="33" t="s">
        <v>31</v>
      </c>
      <c r="L24" s="33">
        <v>600</v>
      </c>
      <c r="M24" s="33" t="s">
        <v>84</v>
      </c>
      <c r="N24" s="33" t="s">
        <v>33</v>
      </c>
      <c r="O24" s="33" t="s">
        <v>34</v>
      </c>
      <c r="P24" s="33" t="s">
        <v>90</v>
      </c>
      <c r="Q24" s="33" t="s">
        <v>36</v>
      </c>
      <c r="R24" s="33" t="s">
        <v>37</v>
      </c>
      <c r="S24" s="33" t="s">
        <v>91</v>
      </c>
      <c r="T24" s="33">
        <v>0.6</v>
      </c>
      <c r="U24" s="33">
        <v>4.42</v>
      </c>
      <c r="V24" s="33" t="s">
        <v>115</v>
      </c>
      <c r="W24" s="33" t="s">
        <v>40</v>
      </c>
      <c r="X24" s="33">
        <v>5.0000000000000001E-3</v>
      </c>
      <c r="Y24" s="33" t="s">
        <v>40</v>
      </c>
      <c r="Z24" s="33" t="s">
        <v>96</v>
      </c>
      <c r="AA24" s="33" t="s">
        <v>97</v>
      </c>
      <c r="AB24" s="33">
        <v>1</v>
      </c>
      <c r="AC24" s="33" t="s">
        <v>94</v>
      </c>
      <c r="AD24" s="33">
        <v>686</v>
      </c>
      <c r="AE24" s="33" t="s">
        <v>72</v>
      </c>
      <c r="AF24" s="33"/>
    </row>
    <row r="25" spans="1:32" ht="15" customHeight="1" x14ac:dyDescent="0.25">
      <c r="A25" s="33" t="s">
        <v>321</v>
      </c>
      <c r="B25" s="33" t="s">
        <v>56</v>
      </c>
      <c r="C25" s="34">
        <v>5.3999999999999999E-2</v>
      </c>
      <c r="D25" s="33" t="s">
        <v>236</v>
      </c>
      <c r="E25" s="33" t="s">
        <v>75</v>
      </c>
      <c r="F25" s="33">
        <v>10</v>
      </c>
      <c r="G25" s="33" t="s">
        <v>29</v>
      </c>
      <c r="H25" s="33"/>
      <c r="I25" s="33"/>
      <c r="J25" s="33" t="s">
        <v>40</v>
      </c>
      <c r="K25" s="33" t="s">
        <v>166</v>
      </c>
      <c r="L25" s="33">
        <v>900</v>
      </c>
      <c r="M25" s="33" t="s">
        <v>119</v>
      </c>
      <c r="N25" s="33" t="s">
        <v>33</v>
      </c>
      <c r="O25" s="33" t="s">
        <v>34</v>
      </c>
      <c r="P25" s="33" t="s">
        <v>35</v>
      </c>
      <c r="Q25" s="33" t="s">
        <v>36</v>
      </c>
      <c r="R25" s="33" t="s">
        <v>37</v>
      </c>
      <c r="S25" s="33" t="s">
        <v>38</v>
      </c>
      <c r="T25" s="33">
        <v>6</v>
      </c>
      <c r="U25" s="33"/>
      <c r="V25" s="33" t="s">
        <v>39</v>
      </c>
      <c r="W25" s="33" t="s">
        <v>40</v>
      </c>
      <c r="X25" s="33">
        <v>2.5000000000000001E-3</v>
      </c>
      <c r="Y25" s="33" t="s">
        <v>30</v>
      </c>
      <c r="Z25" s="33" t="s">
        <v>322</v>
      </c>
      <c r="AA25" s="33" t="s">
        <v>323</v>
      </c>
      <c r="AB25" s="33">
        <v>2</v>
      </c>
      <c r="AC25" s="33" t="s">
        <v>71</v>
      </c>
      <c r="AD25" s="33">
        <v>500</v>
      </c>
      <c r="AE25" s="33"/>
      <c r="AF25" s="33"/>
    </row>
    <row r="26" spans="1:32" ht="15" customHeight="1" x14ac:dyDescent="0.25">
      <c r="A26" s="33" t="s">
        <v>581</v>
      </c>
      <c r="B26" s="33" t="s">
        <v>56</v>
      </c>
      <c r="C26" s="34">
        <v>3.5999999999999997E-2</v>
      </c>
      <c r="D26" s="33" t="s">
        <v>236</v>
      </c>
      <c r="E26" s="33" t="s">
        <v>75</v>
      </c>
      <c r="F26" s="33">
        <v>10</v>
      </c>
      <c r="G26" s="33" t="s">
        <v>29</v>
      </c>
      <c r="H26" s="33" t="s">
        <v>296</v>
      </c>
      <c r="I26" s="33"/>
      <c r="J26" s="33" t="s">
        <v>40</v>
      </c>
      <c r="K26" s="33" t="s">
        <v>31</v>
      </c>
      <c r="L26" s="33">
        <v>1500</v>
      </c>
      <c r="M26" s="33" t="s">
        <v>119</v>
      </c>
      <c r="N26" s="33" t="s">
        <v>33</v>
      </c>
      <c r="O26" s="33" t="s">
        <v>34</v>
      </c>
      <c r="P26" s="33" t="s">
        <v>35</v>
      </c>
      <c r="Q26" s="33" t="s">
        <v>36</v>
      </c>
      <c r="R26" s="33" t="s">
        <v>37</v>
      </c>
      <c r="S26" s="33" t="s">
        <v>38</v>
      </c>
      <c r="T26" s="33">
        <v>0.6</v>
      </c>
      <c r="U26" s="33"/>
      <c r="V26" s="33" t="s">
        <v>297</v>
      </c>
      <c r="W26" s="33" t="s">
        <v>40</v>
      </c>
      <c r="X26" s="33">
        <v>0.01</v>
      </c>
      <c r="Y26" s="33" t="s">
        <v>30</v>
      </c>
      <c r="Z26" s="33" t="s">
        <v>298</v>
      </c>
      <c r="AA26" s="33" t="s">
        <v>299</v>
      </c>
      <c r="AB26" s="33">
        <v>2</v>
      </c>
      <c r="AC26" s="33" t="s">
        <v>71</v>
      </c>
      <c r="AD26" s="33">
        <v>207</v>
      </c>
      <c r="AE26" s="33" t="s">
        <v>72</v>
      </c>
      <c r="AF26" s="33"/>
    </row>
    <row r="27" spans="1:32" ht="15" customHeight="1" x14ac:dyDescent="0.25">
      <c r="A27" s="33" t="s">
        <v>582</v>
      </c>
      <c r="B27" s="33" t="s">
        <v>56</v>
      </c>
      <c r="C27" s="34">
        <v>4.9000000000000002E-2</v>
      </c>
      <c r="D27" s="33" t="s">
        <v>236</v>
      </c>
      <c r="E27" s="33" t="s">
        <v>75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120</v>
      </c>
      <c r="M27" s="33" t="s">
        <v>119</v>
      </c>
      <c r="N27" s="33" t="s">
        <v>33</v>
      </c>
      <c r="O27" s="33" t="s">
        <v>34</v>
      </c>
      <c r="P27" s="33" t="s">
        <v>35</v>
      </c>
      <c r="Q27" s="33" t="s">
        <v>36</v>
      </c>
      <c r="R27" s="33" t="s">
        <v>37</v>
      </c>
      <c r="S27" s="33" t="s">
        <v>38</v>
      </c>
      <c r="T27" s="33">
        <v>0.1</v>
      </c>
      <c r="U27" s="33"/>
      <c r="V27" s="33" t="s">
        <v>39</v>
      </c>
      <c r="W27" s="33" t="s">
        <v>40</v>
      </c>
      <c r="X27" s="33">
        <v>3.0000000000000001E-3</v>
      </c>
      <c r="Y27" s="33" t="s">
        <v>30</v>
      </c>
      <c r="Z27" s="33" t="s">
        <v>503</v>
      </c>
      <c r="AA27" s="33" t="s">
        <v>504</v>
      </c>
      <c r="AB27" s="33">
        <v>2</v>
      </c>
      <c r="AC27" s="33" t="s">
        <v>505</v>
      </c>
      <c r="AD27" s="33">
        <v>350</v>
      </c>
      <c r="AE27" s="33" t="s">
        <v>72</v>
      </c>
      <c r="AF27" s="33"/>
    </row>
    <row r="28" spans="1:32" ht="15" customHeight="1" x14ac:dyDescent="0.25">
      <c r="A28" s="33" t="s">
        <v>583</v>
      </c>
      <c r="B28" s="33" t="s">
        <v>56</v>
      </c>
      <c r="C28" s="34">
        <v>6.0999999999999999E-2</v>
      </c>
      <c r="D28" s="33" t="s">
        <v>236</v>
      </c>
      <c r="E28" s="33" t="s">
        <v>28</v>
      </c>
      <c r="F28" s="33">
        <v>10</v>
      </c>
      <c r="G28" s="33" t="s">
        <v>29</v>
      </c>
      <c r="H28" s="33"/>
      <c r="I28" s="33"/>
      <c r="J28" s="33" t="s">
        <v>30</v>
      </c>
      <c r="K28" s="33" t="s">
        <v>31</v>
      </c>
      <c r="L28" s="33">
        <v>60</v>
      </c>
      <c r="M28" s="33" t="s">
        <v>32</v>
      </c>
      <c r="N28" s="33" t="s">
        <v>33</v>
      </c>
      <c r="O28" s="33" t="s">
        <v>34</v>
      </c>
      <c r="P28" s="33" t="s">
        <v>35</v>
      </c>
      <c r="Q28" s="33" t="s">
        <v>36</v>
      </c>
      <c r="R28" s="33" t="s">
        <v>37</v>
      </c>
      <c r="S28" s="33" t="s">
        <v>38</v>
      </c>
      <c r="T28" s="33"/>
      <c r="U28" s="33"/>
      <c r="V28" s="33"/>
      <c r="W28" s="33" t="s">
        <v>40</v>
      </c>
      <c r="X28" s="33">
        <v>0.01</v>
      </c>
      <c r="Y28" s="33" t="s">
        <v>30</v>
      </c>
      <c r="Z28" s="33">
        <v>7010</v>
      </c>
      <c r="AA28" s="33" t="s">
        <v>165</v>
      </c>
      <c r="AB28" s="33">
        <v>1</v>
      </c>
      <c r="AC28" s="33" t="s">
        <v>158</v>
      </c>
      <c r="AD28" s="33">
        <v>723</v>
      </c>
      <c r="AE28" s="33" t="s">
        <v>44</v>
      </c>
      <c r="AF28" s="33"/>
    </row>
    <row r="29" spans="1:32" ht="15" customHeight="1" x14ac:dyDescent="0.25">
      <c r="A29" s="33" t="s">
        <v>584</v>
      </c>
      <c r="B29" s="33" t="s">
        <v>56</v>
      </c>
      <c r="C29" s="34">
        <v>0.05</v>
      </c>
      <c r="D29" s="33" t="s">
        <v>236</v>
      </c>
      <c r="E29" s="33" t="s">
        <v>75</v>
      </c>
      <c r="F29" s="33">
        <v>10</v>
      </c>
      <c r="G29" s="33" t="s">
        <v>29</v>
      </c>
      <c r="H29" s="33"/>
      <c r="I29" s="33"/>
      <c r="J29" s="33" t="s">
        <v>30</v>
      </c>
      <c r="K29" s="33" t="s">
        <v>31</v>
      </c>
      <c r="L29" s="33">
        <v>60</v>
      </c>
      <c r="M29" s="33" t="s">
        <v>119</v>
      </c>
      <c r="N29" s="33" t="s">
        <v>33</v>
      </c>
      <c r="O29" s="33" t="s">
        <v>34</v>
      </c>
      <c r="P29" s="33" t="s">
        <v>35</v>
      </c>
      <c r="Q29" s="33" t="s">
        <v>36</v>
      </c>
      <c r="R29" s="33" t="s">
        <v>37</v>
      </c>
      <c r="S29" s="33" t="s">
        <v>38</v>
      </c>
      <c r="T29" s="33"/>
      <c r="U29" s="33"/>
      <c r="V29" s="33" t="s">
        <v>39</v>
      </c>
      <c r="W29" s="33" t="s">
        <v>40</v>
      </c>
      <c r="X29" s="33">
        <v>0.01</v>
      </c>
      <c r="Y29" s="33" t="s">
        <v>30</v>
      </c>
      <c r="Z29" s="33" t="s">
        <v>184</v>
      </c>
      <c r="AA29" s="33" t="s">
        <v>326</v>
      </c>
      <c r="AB29" s="33">
        <v>2</v>
      </c>
      <c r="AC29" s="33" t="s">
        <v>71</v>
      </c>
      <c r="AD29" s="33">
        <v>750</v>
      </c>
      <c r="AE29" s="33" t="s">
        <v>250</v>
      </c>
      <c r="AF29" s="33"/>
    </row>
    <row r="30" spans="1:32" ht="15" customHeight="1" x14ac:dyDescent="0.25">
      <c r="A30" s="33" t="s">
        <v>551</v>
      </c>
      <c r="B30" s="33" t="s">
        <v>56</v>
      </c>
      <c r="C30" s="34">
        <v>0.192</v>
      </c>
      <c r="D30" s="33" t="s">
        <v>236</v>
      </c>
      <c r="E30" s="33" t="s">
        <v>67</v>
      </c>
      <c r="F30" s="33">
        <v>15</v>
      </c>
      <c r="G30" s="33" t="s">
        <v>284</v>
      </c>
      <c r="H30" s="33" t="s">
        <v>286</v>
      </c>
      <c r="I30" s="33" t="s">
        <v>285</v>
      </c>
      <c r="J30" s="33" t="s">
        <v>30</v>
      </c>
      <c r="K30" s="33" t="s">
        <v>31</v>
      </c>
      <c r="L30" s="33">
        <v>60</v>
      </c>
      <c r="M30" s="33" t="s">
        <v>237</v>
      </c>
      <c r="N30" s="33" t="s">
        <v>33</v>
      </c>
      <c r="O30" s="33" t="s">
        <v>120</v>
      </c>
      <c r="P30" s="33" t="s">
        <v>549</v>
      </c>
      <c r="Q30" s="33" t="s">
        <v>36</v>
      </c>
      <c r="R30" s="33"/>
      <c r="S30" s="33" t="s">
        <v>38</v>
      </c>
      <c r="T30" s="33"/>
      <c r="U30" s="33"/>
      <c r="V30" s="33"/>
      <c r="W30" s="33" t="s">
        <v>40</v>
      </c>
      <c r="X30" s="33">
        <v>0.01</v>
      </c>
      <c r="Y30" s="33" t="s">
        <v>40</v>
      </c>
      <c r="Z30" s="33" t="s">
        <v>550</v>
      </c>
      <c r="AA30" s="33" t="s">
        <v>332</v>
      </c>
      <c r="AB30" s="33">
        <v>3</v>
      </c>
      <c r="AC30" s="33"/>
      <c r="AD30" s="33">
        <v>254</v>
      </c>
      <c r="AE30" s="33" t="s">
        <v>72</v>
      </c>
      <c r="AF30" s="33"/>
    </row>
    <row r="31" spans="1:32" ht="15" customHeight="1" x14ac:dyDescent="0.25">
      <c r="A31" s="33" t="s">
        <v>585</v>
      </c>
      <c r="B31" s="33" t="s">
        <v>56</v>
      </c>
      <c r="C31" s="34">
        <v>3.7999999999999999E-2</v>
      </c>
      <c r="D31" s="33" t="s">
        <v>236</v>
      </c>
      <c r="E31" s="33" t="s">
        <v>75</v>
      </c>
      <c r="F31" s="33">
        <v>10</v>
      </c>
      <c r="G31" s="33" t="s">
        <v>29</v>
      </c>
      <c r="H31" s="33"/>
      <c r="I31" s="33"/>
      <c r="J31" s="33" t="s">
        <v>30</v>
      </c>
      <c r="K31" s="33" t="s">
        <v>31</v>
      </c>
      <c r="L31" s="33">
        <v>120</v>
      </c>
      <c r="M31" s="33" t="s">
        <v>32</v>
      </c>
      <c r="N31" s="33" t="s">
        <v>33</v>
      </c>
      <c r="O31" s="33" t="s">
        <v>34</v>
      </c>
      <c r="P31" s="33" t="s">
        <v>35</v>
      </c>
      <c r="Q31" s="33" t="s">
        <v>36</v>
      </c>
      <c r="R31" s="33" t="s">
        <v>37</v>
      </c>
      <c r="S31" s="33" t="s">
        <v>38</v>
      </c>
      <c r="T31" s="33">
        <v>0.1</v>
      </c>
      <c r="U31" s="33"/>
      <c r="V31" s="33"/>
      <c r="W31" s="33" t="s">
        <v>40</v>
      </c>
      <c r="X31" s="33">
        <v>3.0000000000000001E-3</v>
      </c>
      <c r="Y31" s="33" t="s">
        <v>30</v>
      </c>
      <c r="Z31" s="33" t="s">
        <v>184</v>
      </c>
      <c r="AA31" s="33" t="s">
        <v>185</v>
      </c>
      <c r="AB31" s="33">
        <v>1</v>
      </c>
      <c r="AC31" s="33" t="s">
        <v>71</v>
      </c>
      <c r="AD31" s="33">
        <v>220</v>
      </c>
      <c r="AE31" s="33" t="s">
        <v>72</v>
      </c>
      <c r="AF31" s="33"/>
    </row>
    <row r="32" spans="1:32" ht="15" customHeight="1" x14ac:dyDescent="0.25">
      <c r="A32" s="33" t="s">
        <v>586</v>
      </c>
      <c r="B32" s="33" t="s">
        <v>56</v>
      </c>
      <c r="C32" s="33">
        <v>5.1999999999999998E-2</v>
      </c>
      <c r="D32" s="33" t="s">
        <v>236</v>
      </c>
      <c r="E32" s="33" t="s">
        <v>75</v>
      </c>
      <c r="F32" s="33">
        <v>10</v>
      </c>
      <c r="G32" s="33" t="s">
        <v>29</v>
      </c>
      <c r="H32" s="33"/>
      <c r="I32" s="33"/>
      <c r="J32" s="33" t="s">
        <v>30</v>
      </c>
      <c r="K32" s="33" t="s">
        <v>31</v>
      </c>
      <c r="L32" s="33">
        <v>1200</v>
      </c>
      <c r="M32" s="33" t="s">
        <v>119</v>
      </c>
      <c r="N32" s="33" t="s">
        <v>33</v>
      </c>
      <c r="O32" s="33" t="s">
        <v>120</v>
      </c>
      <c r="P32" s="33" t="s">
        <v>99</v>
      </c>
      <c r="Q32" s="33" t="s">
        <v>36</v>
      </c>
      <c r="R32" s="33" t="s">
        <v>37</v>
      </c>
      <c r="S32" s="33" t="s">
        <v>38</v>
      </c>
      <c r="T32" s="33" t="s">
        <v>128</v>
      </c>
      <c r="U32" s="33" t="s">
        <v>132</v>
      </c>
      <c r="V32" s="33" t="s">
        <v>122</v>
      </c>
      <c r="W32" s="33" t="s">
        <v>40</v>
      </c>
      <c r="X32" s="33" t="s">
        <v>130</v>
      </c>
      <c r="Y32" s="33" t="s">
        <v>40</v>
      </c>
      <c r="Z32" s="33" t="s">
        <v>124</v>
      </c>
      <c r="AA32" s="33" t="s">
        <v>125</v>
      </c>
      <c r="AB32" s="33" t="s">
        <v>126</v>
      </c>
      <c r="AC32" s="33" t="s">
        <v>127</v>
      </c>
      <c r="AD32" s="33">
        <v>350</v>
      </c>
      <c r="AE32" s="33" t="s">
        <v>72</v>
      </c>
      <c r="AF32" s="33"/>
    </row>
    <row r="33" spans="1:32" ht="15" customHeight="1" x14ac:dyDescent="0.25">
      <c r="A33" s="33" t="s">
        <v>587</v>
      </c>
      <c r="B33" s="33" t="s">
        <v>56</v>
      </c>
      <c r="C33" s="34">
        <v>5.3999999999999999E-2</v>
      </c>
      <c r="D33" s="33" t="s">
        <v>236</v>
      </c>
      <c r="E33" s="33" t="s">
        <v>75</v>
      </c>
      <c r="F33" s="33">
        <v>10</v>
      </c>
      <c r="G33" s="33" t="s">
        <v>29</v>
      </c>
      <c r="H33" s="33"/>
      <c r="I33" s="33"/>
      <c r="J33" s="33" t="s">
        <v>30</v>
      </c>
      <c r="K33" s="33" t="s">
        <v>83</v>
      </c>
      <c r="L33" s="33">
        <v>60</v>
      </c>
      <c r="M33" s="33" t="s">
        <v>302</v>
      </c>
      <c r="N33" s="33" t="s">
        <v>33</v>
      </c>
      <c r="O33" s="33" t="s">
        <v>34</v>
      </c>
      <c r="P33" s="33" t="s">
        <v>35</v>
      </c>
      <c r="Q33" s="33" t="s">
        <v>36</v>
      </c>
      <c r="R33" s="33"/>
      <c r="S33" s="33" t="s">
        <v>38</v>
      </c>
      <c r="T33" s="33">
        <v>6</v>
      </c>
      <c r="U33" s="33"/>
      <c r="V33" s="33"/>
      <c r="W33" s="33" t="s">
        <v>40</v>
      </c>
      <c r="X33" s="33">
        <v>0.01</v>
      </c>
      <c r="Y33" s="33" t="s">
        <v>30</v>
      </c>
      <c r="Z33" s="33" t="s">
        <v>304</v>
      </c>
      <c r="AA33" s="33"/>
      <c r="AB33" s="33">
        <v>10</v>
      </c>
      <c r="AC33" s="33"/>
      <c r="AD33" s="33"/>
      <c r="AE33" s="33"/>
      <c r="AF33" s="33"/>
    </row>
    <row r="34" spans="1:32" ht="15" customHeight="1" x14ac:dyDescent="0.25">
      <c r="A34" s="33" t="s">
        <v>375</v>
      </c>
      <c r="B34" s="33" t="s">
        <v>56</v>
      </c>
      <c r="C34" s="34">
        <v>4.3999999999999997E-2</v>
      </c>
      <c r="D34" s="33" t="s">
        <v>236</v>
      </c>
      <c r="E34" s="33" t="s">
        <v>75</v>
      </c>
      <c r="F34" s="33">
        <v>10</v>
      </c>
      <c r="G34" s="33" t="s">
        <v>29</v>
      </c>
      <c r="H34" s="33"/>
      <c r="I34" s="33"/>
      <c r="J34" s="33" t="s">
        <v>40</v>
      </c>
      <c r="K34" s="33" t="s">
        <v>166</v>
      </c>
      <c r="L34" s="33">
        <v>1080</v>
      </c>
      <c r="M34" s="33" t="s">
        <v>119</v>
      </c>
      <c r="N34" s="33" t="s">
        <v>33</v>
      </c>
      <c r="O34" s="33" t="s">
        <v>34</v>
      </c>
      <c r="P34" s="33" t="s">
        <v>35</v>
      </c>
      <c r="Q34" s="33" t="s">
        <v>36</v>
      </c>
      <c r="R34" s="33" t="s">
        <v>37</v>
      </c>
      <c r="S34" s="33" t="s">
        <v>38</v>
      </c>
      <c r="T34" s="33"/>
      <c r="U34" s="33"/>
      <c r="V34" s="33" t="s">
        <v>170</v>
      </c>
      <c r="W34" s="33" t="s">
        <v>40</v>
      </c>
      <c r="X34" s="33">
        <v>5.0000000000000001E-3</v>
      </c>
      <c r="Y34" s="33" t="s">
        <v>30</v>
      </c>
      <c r="Z34" s="33" t="s">
        <v>376</v>
      </c>
      <c r="AA34" s="33" t="s">
        <v>377</v>
      </c>
      <c r="AB34" s="33">
        <v>1</v>
      </c>
      <c r="AC34" s="33" t="s">
        <v>169</v>
      </c>
      <c r="AD34" s="33">
        <v>182</v>
      </c>
      <c r="AE34" s="33" t="s">
        <v>72</v>
      </c>
      <c r="AF34" s="33"/>
    </row>
    <row r="35" spans="1:32" ht="15" customHeight="1" x14ac:dyDescent="0.25">
      <c r="A35" s="33" t="s">
        <v>588</v>
      </c>
      <c r="B35" s="33" t="s">
        <v>56</v>
      </c>
      <c r="C35" s="34">
        <v>0.03</v>
      </c>
      <c r="D35" s="33" t="s">
        <v>236</v>
      </c>
      <c r="E35" s="33" t="s">
        <v>67</v>
      </c>
      <c r="F35" s="33">
        <v>10</v>
      </c>
      <c r="G35" s="33" t="s">
        <v>327</v>
      </c>
      <c r="H35" s="33"/>
      <c r="I35" s="33"/>
      <c r="J35" s="33" t="s">
        <v>40</v>
      </c>
      <c r="K35" s="33" t="s">
        <v>31</v>
      </c>
      <c r="L35" s="33">
        <v>1080</v>
      </c>
      <c r="M35" s="33" t="s">
        <v>186</v>
      </c>
      <c r="N35" s="33" t="s">
        <v>33</v>
      </c>
      <c r="O35" s="33" t="s">
        <v>34</v>
      </c>
      <c r="P35" s="33" t="s">
        <v>35</v>
      </c>
      <c r="Q35" s="33" t="s">
        <v>36</v>
      </c>
      <c r="R35" s="33" t="s">
        <v>37</v>
      </c>
      <c r="S35" s="33" t="s">
        <v>38</v>
      </c>
      <c r="T35" s="33"/>
      <c r="U35" s="33"/>
      <c r="V35" s="33" t="s">
        <v>492</v>
      </c>
      <c r="W35" s="33" t="s">
        <v>40</v>
      </c>
      <c r="X35" s="33">
        <v>0.01</v>
      </c>
      <c r="Y35" s="33" t="s">
        <v>30</v>
      </c>
      <c r="Z35" s="33" t="s">
        <v>331</v>
      </c>
      <c r="AA35" s="33" t="s">
        <v>493</v>
      </c>
      <c r="AB35" s="33">
        <v>2</v>
      </c>
      <c r="AC35" s="33" t="s">
        <v>158</v>
      </c>
      <c r="AD35" s="33">
        <v>183</v>
      </c>
      <c r="AE35" s="33"/>
      <c r="AF35" s="33"/>
    </row>
    <row r="36" spans="1:32" ht="15" customHeight="1" x14ac:dyDescent="0.25">
      <c r="A36" s="33" t="s">
        <v>589</v>
      </c>
      <c r="B36" s="33" t="s">
        <v>56</v>
      </c>
      <c r="C36" s="34">
        <v>5.5E-2</v>
      </c>
      <c r="D36" s="33" t="s">
        <v>236</v>
      </c>
      <c r="E36" s="33" t="s">
        <v>67</v>
      </c>
      <c r="F36" s="33">
        <v>10</v>
      </c>
      <c r="G36" s="33" t="s">
        <v>29</v>
      </c>
      <c r="H36" s="33"/>
      <c r="I36" s="33"/>
      <c r="J36" s="33" t="s">
        <v>30</v>
      </c>
      <c r="K36" s="33" t="s">
        <v>31</v>
      </c>
      <c r="L36" s="33">
        <v>360</v>
      </c>
      <c r="M36" s="33" t="s">
        <v>32</v>
      </c>
      <c r="N36" s="33" t="s">
        <v>33</v>
      </c>
      <c r="O36" s="33" t="s">
        <v>34</v>
      </c>
      <c r="P36" s="33" t="s">
        <v>35</v>
      </c>
      <c r="Q36" s="33" t="s">
        <v>36</v>
      </c>
      <c r="R36" s="33" t="s">
        <v>37</v>
      </c>
      <c r="S36" s="33" t="s">
        <v>38</v>
      </c>
      <c r="T36" s="33"/>
      <c r="U36" s="33"/>
      <c r="V36" s="33"/>
      <c r="W36" s="33" t="s">
        <v>40</v>
      </c>
      <c r="X36" s="33">
        <v>5.0000000000000001E-3</v>
      </c>
      <c r="Y36" s="33" t="s">
        <v>30</v>
      </c>
      <c r="Z36" s="33" t="s">
        <v>41</v>
      </c>
      <c r="AA36" s="33"/>
      <c r="AB36" s="33">
        <v>1</v>
      </c>
      <c r="AC36" s="33" t="s">
        <v>158</v>
      </c>
      <c r="AD36" s="33"/>
      <c r="AE36" s="33" t="s">
        <v>44</v>
      </c>
      <c r="AF36" s="33"/>
    </row>
    <row r="37" spans="1:32" ht="15" customHeight="1" x14ac:dyDescent="0.25">
      <c r="A37" s="33" t="s">
        <v>475</v>
      </c>
      <c r="B37" s="33" t="s">
        <v>56</v>
      </c>
      <c r="C37" s="34">
        <v>5.0999999999999997E-2</v>
      </c>
      <c r="D37" s="33" t="s">
        <v>236</v>
      </c>
      <c r="E37" s="33" t="s">
        <v>244</v>
      </c>
      <c r="F37" s="33">
        <v>22</v>
      </c>
      <c r="G37" s="33" t="s">
        <v>29</v>
      </c>
      <c r="H37" s="33"/>
      <c r="I37" s="33"/>
      <c r="J37" s="33" t="s">
        <v>30</v>
      </c>
      <c r="K37" s="33" t="s">
        <v>31</v>
      </c>
      <c r="L37" s="33">
        <v>1200</v>
      </c>
      <c r="M37" s="33" t="s">
        <v>119</v>
      </c>
      <c r="N37" s="33" t="s">
        <v>33</v>
      </c>
      <c r="O37" s="33" t="s">
        <v>34</v>
      </c>
      <c r="P37" s="33" t="s">
        <v>35</v>
      </c>
      <c r="Q37" s="33" t="s">
        <v>36</v>
      </c>
      <c r="R37" s="33" t="s">
        <v>37</v>
      </c>
      <c r="S37" s="33" t="s">
        <v>38</v>
      </c>
      <c r="T37" s="33">
        <v>6</v>
      </c>
      <c r="U37" s="33"/>
      <c r="V37" s="33" t="s">
        <v>170</v>
      </c>
      <c r="W37" s="33" t="s">
        <v>40</v>
      </c>
      <c r="X37" s="33">
        <v>0.01</v>
      </c>
      <c r="Y37" s="33" t="s">
        <v>30</v>
      </c>
      <c r="Z37" s="33" t="s">
        <v>184</v>
      </c>
      <c r="AA37" s="33" t="s">
        <v>491</v>
      </c>
      <c r="AB37" s="33">
        <v>1</v>
      </c>
      <c r="AC37" s="33" t="s">
        <v>71</v>
      </c>
      <c r="AD37" s="33">
        <v>71</v>
      </c>
      <c r="AE37" s="33" t="s">
        <v>72</v>
      </c>
      <c r="AF37" s="33"/>
    </row>
    <row r="38" spans="1:32" ht="15" customHeight="1" x14ac:dyDescent="0.25">
      <c r="A38" s="33" t="s">
        <v>590</v>
      </c>
      <c r="B38" s="33" t="s">
        <v>56</v>
      </c>
      <c r="C38" s="34">
        <v>5.8000000000000003E-2</v>
      </c>
      <c r="D38" s="33" t="s">
        <v>236</v>
      </c>
      <c r="E38" s="33" t="s">
        <v>75</v>
      </c>
      <c r="F38" s="33">
        <v>10</v>
      </c>
      <c r="G38" s="33" t="s">
        <v>310</v>
      </c>
      <c r="H38" s="33"/>
      <c r="I38" s="33"/>
      <c r="J38" s="33" t="s">
        <v>30</v>
      </c>
      <c r="K38" s="33" t="s">
        <v>31</v>
      </c>
      <c r="L38" s="33">
        <v>300</v>
      </c>
      <c r="M38" s="33" t="s">
        <v>119</v>
      </c>
      <c r="N38" s="33" t="s">
        <v>33</v>
      </c>
      <c r="O38" s="33" t="s">
        <v>34</v>
      </c>
      <c r="P38" s="33" t="s">
        <v>35</v>
      </c>
      <c r="Q38" s="33" t="s">
        <v>51</v>
      </c>
      <c r="R38" s="33" t="s">
        <v>37</v>
      </c>
      <c r="S38" s="33" t="s">
        <v>38</v>
      </c>
      <c r="T38" s="33"/>
      <c r="U38" s="33"/>
      <c r="V38" s="33">
        <v>2</v>
      </c>
      <c r="W38" s="33" t="s">
        <v>236</v>
      </c>
      <c r="X38" s="33">
        <v>0.01</v>
      </c>
      <c r="Y38" s="33" t="s">
        <v>238</v>
      </c>
      <c r="Z38" s="33" t="s">
        <v>298</v>
      </c>
      <c r="AA38" s="33"/>
      <c r="AB38" s="33">
        <v>2</v>
      </c>
      <c r="AC38" s="33" t="s">
        <v>318</v>
      </c>
      <c r="AD38" s="33">
        <v>400</v>
      </c>
      <c r="AE38" s="33" t="s">
        <v>72</v>
      </c>
      <c r="AF38" s="33"/>
    </row>
    <row r="39" spans="1:32" ht="15" customHeight="1" x14ac:dyDescent="0.25">
      <c r="A39" s="33" t="s">
        <v>591</v>
      </c>
      <c r="B39" s="33" t="s">
        <v>56</v>
      </c>
      <c r="C39" s="34">
        <v>4.3999999999999997E-2</v>
      </c>
      <c r="D39" s="33" t="s">
        <v>236</v>
      </c>
      <c r="E39" s="33" t="s">
        <v>75</v>
      </c>
      <c r="F39" s="33">
        <v>10</v>
      </c>
      <c r="G39" s="33" t="s">
        <v>29</v>
      </c>
      <c r="H39" s="33"/>
      <c r="I39" s="33"/>
      <c r="J39" s="33" t="s">
        <v>30</v>
      </c>
      <c r="K39" s="33" t="s">
        <v>31</v>
      </c>
      <c r="L39" s="33">
        <v>600</v>
      </c>
      <c r="M39" s="33" t="s">
        <v>119</v>
      </c>
      <c r="N39" s="33" t="s">
        <v>33</v>
      </c>
      <c r="O39" s="33" t="s">
        <v>34</v>
      </c>
      <c r="P39" s="33" t="s">
        <v>35</v>
      </c>
      <c r="Q39" s="33" t="s">
        <v>36</v>
      </c>
      <c r="R39" s="33" t="s">
        <v>37</v>
      </c>
      <c r="S39" s="33" t="s">
        <v>38</v>
      </c>
      <c r="T39" s="33">
        <v>0</v>
      </c>
      <c r="U39" s="33"/>
      <c r="V39" s="33" t="s">
        <v>39</v>
      </c>
      <c r="W39" s="33" t="s">
        <v>40</v>
      </c>
      <c r="X39" s="33">
        <v>0.01</v>
      </c>
      <c r="Y39" s="33" t="s">
        <v>30</v>
      </c>
      <c r="Z39" s="33" t="s">
        <v>298</v>
      </c>
      <c r="AA39" s="33" t="s">
        <v>494</v>
      </c>
      <c r="AB39" s="33">
        <v>3</v>
      </c>
      <c r="AC39" s="33" t="s">
        <v>495</v>
      </c>
      <c r="AD39" s="33">
        <v>107</v>
      </c>
      <c r="AE39" s="33" t="s">
        <v>72</v>
      </c>
      <c r="AF39" s="33"/>
    </row>
    <row r="40" spans="1:32" ht="15" customHeight="1" x14ac:dyDescent="0.25">
      <c r="A40" s="33" t="s">
        <v>592</v>
      </c>
      <c r="B40" s="33" t="s">
        <v>56</v>
      </c>
      <c r="C40" s="34">
        <v>3.5000000000000003E-2</v>
      </c>
      <c r="D40" s="33" t="s">
        <v>236</v>
      </c>
      <c r="E40" s="33" t="s">
        <v>75</v>
      </c>
      <c r="F40" s="33">
        <v>10</v>
      </c>
      <c r="G40" s="33" t="s">
        <v>29</v>
      </c>
      <c r="H40" s="33"/>
      <c r="I40" s="33"/>
      <c r="J40" s="33" t="s">
        <v>30</v>
      </c>
      <c r="K40" s="33"/>
      <c r="L40" s="33"/>
      <c r="M40" s="33" t="s">
        <v>84</v>
      </c>
      <c r="N40" s="33" t="s">
        <v>33</v>
      </c>
      <c r="O40" s="33" t="s">
        <v>34</v>
      </c>
      <c r="P40" s="33" t="s">
        <v>35</v>
      </c>
      <c r="Q40" s="33" t="s">
        <v>36</v>
      </c>
      <c r="R40" s="33"/>
      <c r="S40" s="33"/>
      <c r="T40" s="33"/>
      <c r="U40" s="33"/>
      <c r="V40" s="33"/>
      <c r="W40" s="33" t="s">
        <v>40</v>
      </c>
      <c r="X40" s="33">
        <v>5.0000000000000001E-3</v>
      </c>
      <c r="Y40" s="33" t="s">
        <v>30</v>
      </c>
      <c r="Z40" s="33" t="s">
        <v>118</v>
      </c>
      <c r="AA40" s="33"/>
      <c r="AB40" s="33">
        <v>1</v>
      </c>
      <c r="AC40" s="33"/>
      <c r="AD40" s="33"/>
      <c r="AE40" s="33"/>
      <c r="AF40" s="33"/>
    </row>
    <row r="41" spans="1:32" ht="15" customHeight="1" x14ac:dyDescent="0.25">
      <c r="A41" s="33" t="s">
        <v>593</v>
      </c>
      <c r="B41" s="33" t="s">
        <v>56</v>
      </c>
      <c r="C41" s="34">
        <v>5.3999999999999999E-2</v>
      </c>
      <c r="D41" s="33" t="s">
        <v>236</v>
      </c>
      <c r="E41" s="33" t="s">
        <v>75</v>
      </c>
      <c r="F41" s="33">
        <v>15</v>
      </c>
      <c r="G41" s="33" t="s">
        <v>29</v>
      </c>
      <c r="H41" s="33"/>
      <c r="I41" s="33"/>
      <c r="J41" s="33" t="s">
        <v>40</v>
      </c>
      <c r="K41" s="33" t="s">
        <v>31</v>
      </c>
      <c r="L41" s="33">
        <v>300</v>
      </c>
      <c r="M41" s="33"/>
      <c r="N41" s="33" t="s">
        <v>33</v>
      </c>
      <c r="O41" s="33" t="s">
        <v>34</v>
      </c>
      <c r="P41" s="33" t="s">
        <v>99</v>
      </c>
      <c r="Q41" s="33" t="s">
        <v>36</v>
      </c>
      <c r="R41" s="33" t="s">
        <v>37</v>
      </c>
      <c r="S41" s="33" t="s">
        <v>38</v>
      </c>
      <c r="T41" s="33" t="s">
        <v>276</v>
      </c>
      <c r="U41" s="33">
        <v>5</v>
      </c>
      <c r="V41" s="33" t="s">
        <v>427</v>
      </c>
      <c r="W41" s="33" t="s">
        <v>40</v>
      </c>
      <c r="X41" s="33">
        <v>0.01</v>
      </c>
      <c r="Y41" s="33" t="s">
        <v>40</v>
      </c>
      <c r="Z41" s="33" t="s">
        <v>425</v>
      </c>
      <c r="AA41" s="33" t="s">
        <v>428</v>
      </c>
      <c r="AB41" s="33">
        <v>3</v>
      </c>
      <c r="AC41" s="33" t="s">
        <v>426</v>
      </c>
      <c r="AD41" s="33">
        <v>700</v>
      </c>
      <c r="AE41" s="33" t="s">
        <v>72</v>
      </c>
      <c r="AF41" s="33"/>
    </row>
    <row r="42" spans="1:32" ht="16.5" customHeight="1" x14ac:dyDescent="0.3">
      <c r="A42" s="33" t="s">
        <v>594</v>
      </c>
      <c r="B42" s="33" t="s">
        <v>56</v>
      </c>
      <c r="C42" s="35">
        <v>4.5999999999999999E-2</v>
      </c>
      <c r="D42" s="33" t="s">
        <v>236</v>
      </c>
      <c r="E42" s="33" t="s">
        <v>28</v>
      </c>
      <c r="F42" s="33">
        <v>5</v>
      </c>
      <c r="G42" s="33" t="s">
        <v>29</v>
      </c>
      <c r="H42" s="33"/>
      <c r="I42" s="33"/>
      <c r="J42" s="33" t="s">
        <v>30</v>
      </c>
      <c r="K42" s="33" t="s">
        <v>31</v>
      </c>
      <c r="L42" s="33">
        <v>300</v>
      </c>
      <c r="M42" s="33" t="s">
        <v>84</v>
      </c>
      <c r="N42" s="33" t="s">
        <v>33</v>
      </c>
      <c r="O42" s="33" t="s">
        <v>34</v>
      </c>
      <c r="P42" s="33" t="s">
        <v>35</v>
      </c>
      <c r="Q42" s="33" t="s">
        <v>36</v>
      </c>
      <c r="R42" s="33" t="s">
        <v>37</v>
      </c>
      <c r="S42" s="33" t="s">
        <v>38</v>
      </c>
      <c r="T42" s="33">
        <v>0.5</v>
      </c>
      <c r="U42" s="33">
        <v>1.2</v>
      </c>
      <c r="V42" s="33" t="s">
        <v>422</v>
      </c>
      <c r="W42" s="33" t="s">
        <v>236</v>
      </c>
      <c r="X42" s="33" t="s">
        <v>130</v>
      </c>
      <c r="Y42" s="33" t="s">
        <v>30</v>
      </c>
      <c r="Z42" s="33" t="s">
        <v>404</v>
      </c>
      <c r="AA42" s="36" t="s">
        <v>405</v>
      </c>
      <c r="AB42" s="33">
        <v>5</v>
      </c>
      <c r="AC42" s="33" t="s">
        <v>406</v>
      </c>
      <c r="AD42" s="33">
        <v>255</v>
      </c>
      <c r="AE42" s="33" t="s">
        <v>72</v>
      </c>
      <c r="AF42" s="33"/>
    </row>
    <row r="43" spans="1:32" ht="15" customHeight="1" x14ac:dyDescent="0.25">
      <c r="A43" s="33" t="s">
        <v>595</v>
      </c>
      <c r="B43" s="33" t="s">
        <v>56</v>
      </c>
      <c r="C43" s="34">
        <v>3.6999999999999998E-2</v>
      </c>
      <c r="D43" s="33" t="s">
        <v>236</v>
      </c>
      <c r="E43" s="33" t="s">
        <v>75</v>
      </c>
      <c r="F43" s="33">
        <v>5</v>
      </c>
      <c r="G43" s="33" t="s">
        <v>29</v>
      </c>
      <c r="H43" s="33"/>
      <c r="I43" s="33"/>
      <c r="J43" s="33" t="s">
        <v>236</v>
      </c>
      <c r="K43" s="33" t="s">
        <v>31</v>
      </c>
      <c r="L43" s="33">
        <v>240</v>
      </c>
      <c r="M43" s="33" t="s">
        <v>237</v>
      </c>
      <c r="N43" s="33" t="s">
        <v>33</v>
      </c>
      <c r="O43" s="33" t="s">
        <v>34</v>
      </c>
      <c r="P43" s="33" t="s">
        <v>35</v>
      </c>
      <c r="Q43" s="33" t="s">
        <v>36</v>
      </c>
      <c r="R43" s="33" t="s">
        <v>37</v>
      </c>
      <c r="S43" s="33" t="s">
        <v>38</v>
      </c>
      <c r="T43" s="33"/>
      <c r="U43" s="33"/>
      <c r="V43" s="33" t="s">
        <v>39</v>
      </c>
      <c r="W43" s="33" t="s">
        <v>40</v>
      </c>
      <c r="X43" s="33">
        <v>5.0000000000000001E-3</v>
      </c>
      <c r="Y43" s="33" t="s">
        <v>238</v>
      </c>
      <c r="Z43" s="33" t="s">
        <v>239</v>
      </c>
      <c r="AA43" s="33" t="s">
        <v>240</v>
      </c>
      <c r="AB43" s="33">
        <v>1</v>
      </c>
      <c r="AC43" s="33" t="s">
        <v>199</v>
      </c>
      <c r="AD43" s="33">
        <v>250</v>
      </c>
      <c r="AE43" s="33" t="s">
        <v>72</v>
      </c>
      <c r="AF43" s="33"/>
    </row>
    <row r="44" spans="1:32" ht="15" customHeight="1" x14ac:dyDescent="0.25">
      <c r="A44" s="33" t="s">
        <v>596</v>
      </c>
      <c r="B44" s="33" t="s">
        <v>56</v>
      </c>
      <c r="C44" s="34">
        <v>4.5999999999999999E-2</v>
      </c>
      <c r="D44" s="33" t="s">
        <v>236</v>
      </c>
      <c r="E44" s="33" t="s">
        <v>372</v>
      </c>
      <c r="F44" s="33">
        <v>10</v>
      </c>
      <c r="G44" s="33" t="s">
        <v>29</v>
      </c>
      <c r="H44" s="33"/>
      <c r="I44" s="33"/>
      <c r="J44" s="33" t="s">
        <v>30</v>
      </c>
      <c r="K44" s="33" t="s">
        <v>31</v>
      </c>
      <c r="L44" s="33">
        <v>300</v>
      </c>
      <c r="M44" s="33" t="s">
        <v>84</v>
      </c>
      <c r="N44" s="33" t="s">
        <v>33</v>
      </c>
      <c r="O44" s="33" t="s">
        <v>34</v>
      </c>
      <c r="P44" s="33" t="s">
        <v>35</v>
      </c>
      <c r="Q44" s="33" t="s">
        <v>36</v>
      </c>
      <c r="R44" s="33" t="s">
        <v>37</v>
      </c>
      <c r="S44" s="33" t="s">
        <v>38</v>
      </c>
      <c r="T44" s="33"/>
      <c r="U44" s="33"/>
      <c r="V44" s="33" t="s">
        <v>39</v>
      </c>
      <c r="W44" s="33" t="s">
        <v>40</v>
      </c>
      <c r="X44" s="33">
        <v>0.01</v>
      </c>
      <c r="Y44" s="33" t="s">
        <v>30</v>
      </c>
      <c r="Z44" s="33"/>
      <c r="AA44" s="33" t="s">
        <v>165</v>
      </c>
      <c r="AB44" s="33">
        <v>2</v>
      </c>
      <c r="AC44" s="33" t="s">
        <v>371</v>
      </c>
      <c r="AD44" s="33"/>
      <c r="AE44" s="33" t="s">
        <v>44</v>
      </c>
      <c r="AF44" s="33"/>
    </row>
    <row r="45" spans="1:32" ht="15" customHeight="1" x14ac:dyDescent="0.25">
      <c r="A45" s="33" t="s">
        <v>597</v>
      </c>
      <c r="B45" s="33" t="s">
        <v>56</v>
      </c>
      <c r="C45" s="34">
        <v>2.3E-2</v>
      </c>
      <c r="D45" s="33" t="s">
        <v>236</v>
      </c>
      <c r="E45" s="33" t="s">
        <v>75</v>
      </c>
      <c r="F45" s="33">
        <v>10</v>
      </c>
      <c r="G45" s="33" t="s">
        <v>29</v>
      </c>
      <c r="H45" s="33"/>
      <c r="I45" s="33"/>
      <c r="J45" s="33" t="s">
        <v>30</v>
      </c>
      <c r="K45" s="33" t="s">
        <v>31</v>
      </c>
      <c r="L45" s="33">
        <v>180</v>
      </c>
      <c r="M45" s="33" t="s">
        <v>84</v>
      </c>
      <c r="N45" s="33" t="s">
        <v>33</v>
      </c>
      <c r="O45" s="33" t="s">
        <v>34</v>
      </c>
      <c r="P45" s="33" t="s">
        <v>35</v>
      </c>
      <c r="Q45" s="33" t="s">
        <v>36</v>
      </c>
      <c r="R45" s="33" t="s">
        <v>73</v>
      </c>
      <c r="S45" s="33" t="s">
        <v>38</v>
      </c>
      <c r="T45" s="33">
        <v>10</v>
      </c>
      <c r="U45" s="33"/>
      <c r="V45" s="33" t="s">
        <v>279</v>
      </c>
      <c r="W45" s="33" t="s">
        <v>40</v>
      </c>
      <c r="X45" s="33">
        <v>3.0000000000000001E-3</v>
      </c>
      <c r="Y45" s="33" t="s">
        <v>30</v>
      </c>
      <c r="Z45" s="33" t="s">
        <v>392</v>
      </c>
      <c r="AA45" s="33" t="s">
        <v>393</v>
      </c>
      <c r="AB45" s="33">
        <v>1</v>
      </c>
      <c r="AC45" s="33" t="s">
        <v>394</v>
      </c>
      <c r="AD45" s="33">
        <v>329</v>
      </c>
      <c r="AE45" s="33" t="s">
        <v>395</v>
      </c>
      <c r="AF45" s="33"/>
    </row>
    <row r="46" spans="1:32" ht="15" customHeight="1" x14ac:dyDescent="0.25">
      <c r="A46" s="33" t="s">
        <v>501</v>
      </c>
      <c r="B46" s="33" t="s">
        <v>56</v>
      </c>
      <c r="C46" s="34">
        <v>4.5999999999999999E-2</v>
      </c>
      <c r="D46" s="33" t="s">
        <v>236</v>
      </c>
      <c r="E46" s="33" t="s">
        <v>28</v>
      </c>
      <c r="F46" s="33">
        <v>10</v>
      </c>
      <c r="G46" s="33" t="s">
        <v>29</v>
      </c>
      <c r="H46" s="33"/>
      <c r="I46" s="33"/>
      <c r="J46" s="33" t="s">
        <v>30</v>
      </c>
      <c r="K46" s="33" t="s">
        <v>31</v>
      </c>
      <c r="L46" s="33">
        <v>1200</v>
      </c>
      <c r="M46" s="33" t="s">
        <v>119</v>
      </c>
      <c r="N46" s="33" t="s">
        <v>33</v>
      </c>
      <c r="O46" s="33" t="s">
        <v>34</v>
      </c>
      <c r="P46" s="33" t="s">
        <v>35</v>
      </c>
      <c r="Q46" s="33" t="s">
        <v>36</v>
      </c>
      <c r="R46" s="33" t="s">
        <v>37</v>
      </c>
      <c r="S46" s="33" t="s">
        <v>38</v>
      </c>
      <c r="T46" s="33"/>
      <c r="U46" s="33"/>
      <c r="V46" s="33"/>
      <c r="W46" s="33" t="s">
        <v>40</v>
      </c>
      <c r="X46" s="33">
        <v>3.0000000000000001E-3</v>
      </c>
      <c r="Y46" s="33" t="s">
        <v>30</v>
      </c>
      <c r="Z46" s="33" t="s">
        <v>41</v>
      </c>
      <c r="AA46" s="33" t="s">
        <v>500</v>
      </c>
      <c r="AB46" s="33">
        <v>1</v>
      </c>
      <c r="AC46" s="33" t="s">
        <v>158</v>
      </c>
      <c r="AD46" s="33">
        <v>500</v>
      </c>
      <c r="AE46" s="33" t="s">
        <v>72</v>
      </c>
      <c r="AF46" s="33"/>
    </row>
    <row r="47" spans="1:32" ht="15" customHeight="1" x14ac:dyDescent="0.25">
      <c r="A47" s="33" t="s">
        <v>89</v>
      </c>
      <c r="B47" s="33" t="s">
        <v>56</v>
      </c>
      <c r="C47" s="34">
        <v>1.9E-2</v>
      </c>
      <c r="D47" s="33" t="s">
        <v>238</v>
      </c>
      <c r="E47" s="33" t="s">
        <v>28</v>
      </c>
      <c r="F47" s="33">
        <v>10</v>
      </c>
      <c r="G47" s="33" t="s">
        <v>29</v>
      </c>
      <c r="H47" s="33"/>
      <c r="I47" s="33"/>
      <c r="J47" s="33" t="s">
        <v>30</v>
      </c>
      <c r="K47" s="33" t="s">
        <v>83</v>
      </c>
      <c r="L47" s="33">
        <v>120</v>
      </c>
      <c r="M47" s="33" t="s">
        <v>84</v>
      </c>
      <c r="N47" s="33" t="s">
        <v>33</v>
      </c>
      <c r="O47" s="33" t="s">
        <v>34</v>
      </c>
      <c r="P47" s="33" t="s">
        <v>35</v>
      </c>
      <c r="Q47" s="33" t="s">
        <v>51</v>
      </c>
      <c r="R47" s="33" t="s">
        <v>37</v>
      </c>
      <c r="S47" s="33" t="s">
        <v>38</v>
      </c>
      <c r="T47" s="33"/>
      <c r="U47" s="33"/>
      <c r="V47" s="33" t="s">
        <v>85</v>
      </c>
      <c r="W47" s="33" t="s">
        <v>40</v>
      </c>
      <c r="X47" s="33">
        <v>0.01</v>
      </c>
      <c r="Y47" s="33" t="s">
        <v>30</v>
      </c>
      <c r="Z47" s="33" t="s">
        <v>86</v>
      </c>
      <c r="AA47" s="33" t="s">
        <v>87</v>
      </c>
      <c r="AB47" s="33">
        <v>2</v>
      </c>
      <c r="AC47" s="33" t="s">
        <v>88</v>
      </c>
      <c r="AD47" s="33">
        <v>600</v>
      </c>
      <c r="AE47" s="33" t="s">
        <v>72</v>
      </c>
      <c r="AF47" s="33"/>
    </row>
    <row r="48" spans="1:32" ht="15" customHeight="1" x14ac:dyDescent="0.25">
      <c r="A48" s="33" t="s">
        <v>159</v>
      </c>
      <c r="B48" s="33" t="s">
        <v>56</v>
      </c>
      <c r="C48" s="34">
        <v>7.4999999999999997E-2</v>
      </c>
      <c r="D48" s="33" t="s">
        <v>236</v>
      </c>
      <c r="E48" s="33" t="s">
        <v>75</v>
      </c>
      <c r="F48" s="33">
        <v>10</v>
      </c>
      <c r="G48" s="33" t="s">
        <v>29</v>
      </c>
      <c r="H48" s="33"/>
      <c r="I48" s="33"/>
      <c r="J48" s="33" t="s">
        <v>40</v>
      </c>
      <c r="K48" s="33" t="s">
        <v>31</v>
      </c>
      <c r="L48" s="33">
        <v>900</v>
      </c>
      <c r="M48" s="33" t="s">
        <v>155</v>
      </c>
      <c r="N48" s="33" t="s">
        <v>33</v>
      </c>
      <c r="O48" s="33" t="s">
        <v>34</v>
      </c>
      <c r="P48" s="33" t="s">
        <v>35</v>
      </c>
      <c r="Q48" s="33" t="s">
        <v>36</v>
      </c>
      <c r="R48" s="33"/>
      <c r="S48" s="33" t="s">
        <v>38</v>
      </c>
      <c r="T48" s="33">
        <v>3</v>
      </c>
      <c r="U48" s="33" t="s">
        <v>156</v>
      </c>
      <c r="V48" s="33" t="s">
        <v>85</v>
      </c>
      <c r="W48" s="33" t="s">
        <v>40</v>
      </c>
      <c r="X48" s="33">
        <v>0.01</v>
      </c>
      <c r="Y48" s="33" t="s">
        <v>30</v>
      </c>
      <c r="Z48" s="33" t="s">
        <v>41</v>
      </c>
      <c r="AA48" s="33" t="s">
        <v>157</v>
      </c>
      <c r="AB48" s="33">
        <v>2</v>
      </c>
      <c r="AC48" s="33" t="s">
        <v>158</v>
      </c>
      <c r="AD48" s="33">
        <v>147</v>
      </c>
      <c r="AE48" s="33" t="s">
        <v>72</v>
      </c>
      <c r="AF48" s="33"/>
    </row>
    <row r="49" spans="1:32" ht="15" customHeight="1" x14ac:dyDescent="0.25">
      <c r="A49" s="33" t="s">
        <v>598</v>
      </c>
      <c r="B49" s="33" t="s">
        <v>56</v>
      </c>
      <c r="C49" s="34">
        <v>9.1999999999999998E-2</v>
      </c>
      <c r="D49" s="33" t="s">
        <v>236</v>
      </c>
      <c r="E49" s="33" t="s">
        <v>75</v>
      </c>
      <c r="F49" s="33">
        <v>10</v>
      </c>
      <c r="G49" s="33" t="s">
        <v>29</v>
      </c>
      <c r="H49" s="33"/>
      <c r="I49" s="33"/>
      <c r="J49" s="33" t="s">
        <v>30</v>
      </c>
      <c r="K49" s="33" t="s">
        <v>31</v>
      </c>
      <c r="L49" s="33">
        <v>60</v>
      </c>
      <c r="M49" s="33" t="s">
        <v>119</v>
      </c>
      <c r="N49" s="33" t="s">
        <v>50</v>
      </c>
      <c r="O49" s="33" t="s">
        <v>193</v>
      </c>
      <c r="P49" s="33" t="s">
        <v>99</v>
      </c>
      <c r="Q49" s="33" t="s">
        <v>36</v>
      </c>
      <c r="R49" s="33"/>
      <c r="S49" s="33" t="s">
        <v>38</v>
      </c>
      <c r="T49" s="33"/>
      <c r="U49" s="33"/>
      <c r="V49" s="33"/>
      <c r="W49" s="33" t="s">
        <v>40</v>
      </c>
      <c r="X49" s="33">
        <v>5.0000000000000001E-3</v>
      </c>
      <c r="Y49" s="33" t="s">
        <v>40</v>
      </c>
      <c r="Z49" s="33"/>
      <c r="AA49" s="33"/>
      <c r="AB49" s="33">
        <v>1</v>
      </c>
      <c r="AC49" s="33" t="s">
        <v>127</v>
      </c>
      <c r="AD49" s="33">
        <v>432</v>
      </c>
      <c r="AE49" s="33" t="s">
        <v>72</v>
      </c>
      <c r="AF49" s="33"/>
    </row>
    <row r="50" spans="1:32" ht="15" customHeight="1" x14ac:dyDescent="0.25">
      <c r="A50" s="33" t="s">
        <v>270</v>
      </c>
      <c r="B50" s="33" t="s">
        <v>56</v>
      </c>
      <c r="C50" s="34">
        <v>4.2999999999999997E-2</v>
      </c>
      <c r="D50" s="33" t="s">
        <v>236</v>
      </c>
      <c r="E50" s="33" t="s">
        <v>75</v>
      </c>
      <c r="F50" s="33">
        <v>10</v>
      </c>
      <c r="G50" s="33" t="s">
        <v>29</v>
      </c>
      <c r="H50" s="33"/>
      <c r="I50" s="33"/>
      <c r="J50" s="33" t="s">
        <v>30</v>
      </c>
      <c r="K50" s="33" t="s">
        <v>31</v>
      </c>
      <c r="L50" s="33">
        <v>600</v>
      </c>
      <c r="M50" s="33" t="s">
        <v>119</v>
      </c>
      <c r="N50" s="33" t="s">
        <v>33</v>
      </c>
      <c r="O50" s="33" t="s">
        <v>34</v>
      </c>
      <c r="P50" s="33" t="s">
        <v>35</v>
      </c>
      <c r="Q50" s="33" t="s">
        <v>36</v>
      </c>
      <c r="R50" s="33"/>
      <c r="S50" s="33" t="s">
        <v>38</v>
      </c>
      <c r="T50" s="33" t="s">
        <v>265</v>
      </c>
      <c r="U50" s="33"/>
      <c r="V50" s="33" t="s">
        <v>271</v>
      </c>
      <c r="W50" s="33" t="s">
        <v>236</v>
      </c>
      <c r="X50" s="33">
        <v>5.0000000000000001E-3</v>
      </c>
      <c r="Y50" s="33" t="s">
        <v>30</v>
      </c>
      <c r="Z50" s="33" t="s">
        <v>273</v>
      </c>
      <c r="AA50" s="33" t="s">
        <v>274</v>
      </c>
      <c r="AB50" s="33">
        <v>10</v>
      </c>
      <c r="AC50" s="33" t="s">
        <v>275</v>
      </c>
      <c r="AD50" s="33">
        <v>800</v>
      </c>
      <c r="AE50" s="33" t="s">
        <v>193</v>
      </c>
      <c r="AF50" s="33" t="s">
        <v>269</v>
      </c>
    </row>
    <row r="51" spans="1:32" ht="15" customHeight="1" x14ac:dyDescent="0.25">
      <c r="A51" s="33" t="s">
        <v>243</v>
      </c>
      <c r="B51" s="33" t="s">
        <v>56</v>
      </c>
      <c r="C51" s="34">
        <v>0.14000000000000001</v>
      </c>
      <c r="D51" s="33" t="s">
        <v>236</v>
      </c>
      <c r="E51" s="33" t="s">
        <v>244</v>
      </c>
      <c r="F51" s="33">
        <v>10</v>
      </c>
      <c r="G51" s="33" t="s">
        <v>29</v>
      </c>
      <c r="H51" s="33"/>
      <c r="I51" s="33"/>
      <c r="J51" s="33" t="s">
        <v>30</v>
      </c>
      <c r="K51" s="33" t="s">
        <v>83</v>
      </c>
      <c r="L51" s="33">
        <v>60</v>
      </c>
      <c r="M51" s="33" t="s">
        <v>119</v>
      </c>
      <c r="N51" s="33" t="s">
        <v>33</v>
      </c>
      <c r="O51" s="33" t="s">
        <v>120</v>
      </c>
      <c r="P51" s="33" t="s">
        <v>245</v>
      </c>
      <c r="Q51" s="33" t="s">
        <v>36</v>
      </c>
      <c r="R51" s="33" t="s">
        <v>37</v>
      </c>
      <c r="S51" s="33"/>
      <c r="T51" s="33"/>
      <c r="U51" s="33" t="s">
        <v>246</v>
      </c>
      <c r="V51" s="33" t="s">
        <v>39</v>
      </c>
      <c r="W51" s="33"/>
      <c r="X51" s="33"/>
      <c r="Y51" s="33" t="s">
        <v>40</v>
      </c>
      <c r="Z51" s="33" t="s">
        <v>247</v>
      </c>
      <c r="AA51" s="33" t="s">
        <v>248</v>
      </c>
      <c r="AB51" s="33">
        <v>1</v>
      </c>
      <c r="AC51" s="33" t="s">
        <v>249</v>
      </c>
      <c r="AD51" s="33">
        <v>417</v>
      </c>
      <c r="AE51" s="33" t="s">
        <v>250</v>
      </c>
      <c r="AF51" s="33"/>
    </row>
    <row r="52" spans="1:32" ht="15" customHeight="1" x14ac:dyDescent="0.25">
      <c r="A52" s="33" t="s">
        <v>346</v>
      </c>
      <c r="B52" s="33" t="s">
        <v>56</v>
      </c>
      <c r="C52" s="34">
        <v>5.8000000000000003E-2</v>
      </c>
      <c r="D52" s="33" t="s">
        <v>236</v>
      </c>
      <c r="E52" s="33" t="s">
        <v>67</v>
      </c>
      <c r="F52" s="33">
        <v>10</v>
      </c>
      <c r="G52" s="33" t="s">
        <v>284</v>
      </c>
      <c r="H52" s="33" t="s">
        <v>285</v>
      </c>
      <c r="I52" s="33" t="s">
        <v>286</v>
      </c>
      <c r="J52" s="33" t="s">
        <v>30</v>
      </c>
      <c r="K52" s="33" t="s">
        <v>31</v>
      </c>
      <c r="L52" s="33">
        <v>120</v>
      </c>
      <c r="M52" s="33" t="s">
        <v>32</v>
      </c>
      <c r="N52" s="33" t="s">
        <v>33</v>
      </c>
      <c r="O52" s="33" t="s">
        <v>34</v>
      </c>
      <c r="P52" s="33" t="s">
        <v>35</v>
      </c>
      <c r="Q52" s="33" t="s">
        <v>36</v>
      </c>
      <c r="R52" s="33" t="s">
        <v>37</v>
      </c>
      <c r="S52" s="33" t="s">
        <v>38</v>
      </c>
      <c r="T52" s="33">
        <v>12</v>
      </c>
      <c r="U52" s="33">
        <v>100</v>
      </c>
      <c r="V52" s="33" t="s">
        <v>361</v>
      </c>
      <c r="W52" s="33" t="s">
        <v>40</v>
      </c>
      <c r="X52" s="33">
        <v>0.01</v>
      </c>
      <c r="Y52" s="33" t="s">
        <v>30</v>
      </c>
      <c r="Z52" s="33" t="s">
        <v>359</v>
      </c>
      <c r="AA52" s="33" t="s">
        <v>360</v>
      </c>
      <c r="AB52" s="33">
        <v>2</v>
      </c>
      <c r="AC52" s="33" t="s">
        <v>94</v>
      </c>
      <c r="AD52" s="33" t="s">
        <v>344</v>
      </c>
      <c r="AE52" s="33" t="s">
        <v>72</v>
      </c>
      <c r="AF52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0F7D-E837-44D4-8A4A-07D993125832}">
  <dimension ref="A1:AF48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58</v>
      </c>
      <c r="C2" s="34">
        <v>5.2999999999999999E-2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50</v>
      </c>
      <c r="O2" s="33" t="s">
        <v>34</v>
      </c>
      <c r="P2" s="33" t="s">
        <v>35</v>
      </c>
      <c r="Q2" s="33" t="s">
        <v>51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>
        <v>1</v>
      </c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58</v>
      </c>
      <c r="C3" s="34">
        <v>0.08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32</v>
      </c>
      <c r="N3" s="33" t="s">
        <v>50</v>
      </c>
      <c r="O3" s="33" t="s">
        <v>34</v>
      </c>
      <c r="P3" s="33" t="s">
        <v>35</v>
      </c>
      <c r="Q3" s="33" t="s">
        <v>51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450</v>
      </c>
      <c r="AA3" s="33" t="s">
        <v>451</v>
      </c>
      <c r="AB3" s="33">
        <v>5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58</v>
      </c>
      <c r="C4" s="34">
        <v>6.6000000000000003E-2</v>
      </c>
      <c r="D4" s="33" t="s">
        <v>236</v>
      </c>
      <c r="E4" s="33" t="s">
        <v>67</v>
      </c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33</v>
      </c>
      <c r="O4" s="33" t="s">
        <v>120</v>
      </c>
      <c r="P4" s="33" t="s">
        <v>245</v>
      </c>
      <c r="Q4" s="33" t="s">
        <v>36</v>
      </c>
      <c r="R4" s="33"/>
      <c r="S4" s="33" t="s">
        <v>38</v>
      </c>
      <c r="T4" s="33">
        <v>5</v>
      </c>
      <c r="U4" s="33"/>
      <c r="V4" s="33" t="s">
        <v>537</v>
      </c>
      <c r="W4" s="33" t="s">
        <v>40</v>
      </c>
      <c r="X4" s="33">
        <v>0.01</v>
      </c>
      <c r="Y4" s="33" t="s">
        <v>40</v>
      </c>
      <c r="Z4" s="33" t="s">
        <v>524</v>
      </c>
      <c r="AA4" s="33" t="s">
        <v>525</v>
      </c>
      <c r="AB4" s="33">
        <v>10</v>
      </c>
      <c r="AC4" s="33" t="s">
        <v>526</v>
      </c>
      <c r="AD4" s="33"/>
      <c r="AE4" s="33"/>
      <c r="AF4" s="33"/>
    </row>
    <row r="5" spans="1:32" ht="15" customHeight="1" x14ac:dyDescent="0.25">
      <c r="A5" s="33" t="s">
        <v>211</v>
      </c>
      <c r="B5" s="33" t="s">
        <v>58</v>
      </c>
      <c r="C5" s="34">
        <v>8.3673469387755106E-2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50</v>
      </c>
      <c r="O5" s="33" t="s">
        <v>193</v>
      </c>
      <c r="P5" s="33" t="s">
        <v>90</v>
      </c>
      <c r="Q5" s="33" t="s">
        <v>51</v>
      </c>
      <c r="R5" s="33" t="s">
        <v>37</v>
      </c>
      <c r="S5" s="33" t="s">
        <v>38</v>
      </c>
      <c r="T5" s="33">
        <v>0</v>
      </c>
      <c r="U5" s="33">
        <v>-3.1</v>
      </c>
      <c r="V5" s="33" t="s">
        <v>224</v>
      </c>
      <c r="W5" s="33" t="s">
        <v>40</v>
      </c>
      <c r="X5" s="33">
        <v>0.01</v>
      </c>
      <c r="Y5" s="33" t="s">
        <v>30</v>
      </c>
      <c r="Z5" s="33" t="s">
        <v>206</v>
      </c>
      <c r="AA5" s="33" t="s">
        <v>207</v>
      </c>
      <c r="AB5" s="33">
        <v>10</v>
      </c>
      <c r="AC5" s="33" t="s">
        <v>208</v>
      </c>
      <c r="AD5" s="33" t="s">
        <v>209</v>
      </c>
      <c r="AE5" s="33" t="s">
        <v>72</v>
      </c>
      <c r="AF5" s="33"/>
    </row>
    <row r="6" spans="1:32" ht="15" customHeight="1" x14ac:dyDescent="0.25">
      <c r="A6" s="33" t="s">
        <v>571</v>
      </c>
      <c r="B6" s="33" t="s">
        <v>58</v>
      </c>
      <c r="C6" s="34">
        <v>7.9000000000000001E-2</v>
      </c>
      <c r="D6" s="33" t="s">
        <v>236</v>
      </c>
      <c r="E6" s="33" t="s">
        <v>28</v>
      </c>
      <c r="F6" s="33">
        <v>5</v>
      </c>
      <c r="G6" s="33" t="s">
        <v>433</v>
      </c>
      <c r="H6" s="33" t="s">
        <v>29</v>
      </c>
      <c r="I6" s="33"/>
      <c r="J6" s="33" t="s">
        <v>40</v>
      </c>
      <c r="K6" s="33" t="s">
        <v>31</v>
      </c>
      <c r="L6" s="33">
        <v>4</v>
      </c>
      <c r="M6" s="33" t="s">
        <v>119</v>
      </c>
      <c r="N6" s="33" t="s">
        <v>33</v>
      </c>
      <c r="O6" s="33" t="s">
        <v>34</v>
      </c>
      <c r="P6" s="33" t="s">
        <v>35</v>
      </c>
      <c r="Q6" s="33" t="s">
        <v>36</v>
      </c>
      <c r="R6" s="33"/>
      <c r="S6" s="33" t="s">
        <v>38</v>
      </c>
      <c r="T6" s="33" t="s">
        <v>434</v>
      </c>
      <c r="U6" s="33" t="s">
        <v>435</v>
      </c>
      <c r="V6" s="33" t="s">
        <v>436</v>
      </c>
      <c r="W6" s="33" t="s">
        <v>40</v>
      </c>
      <c r="X6" s="33">
        <v>5.0000000000000001E-3</v>
      </c>
      <c r="Y6" s="33" t="s">
        <v>30</v>
      </c>
      <c r="Z6" s="33" t="s">
        <v>440</v>
      </c>
      <c r="AA6" s="33" t="s">
        <v>441</v>
      </c>
      <c r="AB6" s="33">
        <v>2</v>
      </c>
      <c r="AC6" s="33" t="s">
        <v>439</v>
      </c>
      <c r="AD6" s="33">
        <v>200</v>
      </c>
      <c r="AE6" s="33" t="s">
        <v>72</v>
      </c>
      <c r="AF6" s="33"/>
    </row>
    <row r="7" spans="1:32" ht="15" customHeight="1" x14ac:dyDescent="0.25">
      <c r="A7" s="33" t="s">
        <v>572</v>
      </c>
      <c r="B7" s="33" t="s">
        <v>58</v>
      </c>
      <c r="C7" s="34">
        <v>7.1999999999999995E-2</v>
      </c>
      <c r="D7" s="33" t="s">
        <v>236</v>
      </c>
      <c r="E7" s="33" t="s">
        <v>67</v>
      </c>
      <c r="F7" s="33">
        <v>5</v>
      </c>
      <c r="G7" s="33" t="s">
        <v>29</v>
      </c>
      <c r="H7" s="33" t="s">
        <v>195</v>
      </c>
      <c r="I7" s="33"/>
      <c r="J7" s="33" t="s">
        <v>30</v>
      </c>
      <c r="K7" s="33" t="s">
        <v>31</v>
      </c>
      <c r="L7" s="33">
        <v>300</v>
      </c>
      <c r="M7" s="33" t="s">
        <v>84</v>
      </c>
      <c r="N7" s="33" t="s">
        <v>50</v>
      </c>
      <c r="O7" s="33" t="s">
        <v>34</v>
      </c>
      <c r="P7" s="33" t="s">
        <v>35</v>
      </c>
      <c r="Q7" s="33" t="s">
        <v>196</v>
      </c>
      <c r="R7" s="33" t="s">
        <v>37</v>
      </c>
      <c r="S7" s="33" t="s">
        <v>38</v>
      </c>
      <c r="T7" s="33"/>
      <c r="U7" s="33"/>
      <c r="V7" s="33" t="s">
        <v>39</v>
      </c>
      <c r="W7" s="33" t="s">
        <v>40</v>
      </c>
      <c r="X7" s="33">
        <v>0.01</v>
      </c>
      <c r="Y7" s="33" t="s">
        <v>30</v>
      </c>
      <c r="Z7" s="33" t="s">
        <v>197</v>
      </c>
      <c r="AA7" s="33" t="s">
        <v>198</v>
      </c>
      <c r="AB7" s="33">
        <v>1</v>
      </c>
      <c r="AC7" s="33" t="s">
        <v>199</v>
      </c>
      <c r="AD7" s="33">
        <v>700</v>
      </c>
      <c r="AE7" s="33" t="s">
        <v>44</v>
      </c>
      <c r="AF7" s="33"/>
    </row>
    <row r="8" spans="1:32" ht="15" customHeight="1" x14ac:dyDescent="0.25">
      <c r="A8" s="33" t="s">
        <v>573</v>
      </c>
      <c r="B8" s="33" t="s">
        <v>58</v>
      </c>
      <c r="C8" s="34">
        <v>0.10299999999999999</v>
      </c>
      <c r="D8" s="33" t="s">
        <v>236</v>
      </c>
      <c r="E8" s="33" t="s">
        <v>67</v>
      </c>
      <c r="F8" s="33">
        <v>10</v>
      </c>
      <c r="G8" s="33" t="s">
        <v>29</v>
      </c>
      <c r="H8" s="33"/>
      <c r="I8" s="33"/>
      <c r="J8" s="33" t="s">
        <v>30</v>
      </c>
      <c r="K8" s="33" t="s">
        <v>166</v>
      </c>
      <c r="L8" s="33">
        <v>60</v>
      </c>
      <c r="M8" s="33" t="s">
        <v>32</v>
      </c>
      <c r="N8" s="33" t="s">
        <v>50</v>
      </c>
      <c r="O8" s="33" t="s">
        <v>34</v>
      </c>
      <c r="P8" s="33" t="s">
        <v>35</v>
      </c>
      <c r="Q8" s="33" t="s">
        <v>51</v>
      </c>
      <c r="R8" s="33" t="s">
        <v>37</v>
      </c>
      <c r="S8" s="33" t="s">
        <v>38</v>
      </c>
      <c r="T8" s="33">
        <v>0</v>
      </c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178</v>
      </c>
      <c r="AA8" s="33" t="s">
        <v>179</v>
      </c>
      <c r="AB8" s="33">
        <v>10</v>
      </c>
      <c r="AC8" s="33" t="s">
        <v>180</v>
      </c>
      <c r="AD8" s="33" t="s">
        <v>181</v>
      </c>
      <c r="AE8" s="33" t="s">
        <v>72</v>
      </c>
      <c r="AF8" s="33"/>
    </row>
    <row r="9" spans="1:32" ht="15" customHeight="1" x14ac:dyDescent="0.25">
      <c r="A9" s="33" t="s">
        <v>340</v>
      </c>
      <c r="B9" s="33" t="s">
        <v>58</v>
      </c>
      <c r="C9" s="34">
        <v>0.08</v>
      </c>
      <c r="D9" s="33" t="s">
        <v>236</v>
      </c>
      <c r="E9" s="33" t="s">
        <v>75</v>
      </c>
      <c r="F9" s="33">
        <v>10</v>
      </c>
      <c r="G9" s="33" t="s">
        <v>29</v>
      </c>
      <c r="H9" s="33"/>
      <c r="I9" s="33"/>
      <c r="J9" s="33" t="s">
        <v>30</v>
      </c>
      <c r="K9" s="33" t="s">
        <v>31</v>
      </c>
      <c r="L9" s="33">
        <v>300</v>
      </c>
      <c r="M9" s="33" t="s">
        <v>119</v>
      </c>
      <c r="N9" s="33" t="s">
        <v>33</v>
      </c>
      <c r="O9" s="33" t="s">
        <v>120</v>
      </c>
      <c r="P9" s="33" t="s">
        <v>189</v>
      </c>
      <c r="Q9" s="33" t="s">
        <v>36</v>
      </c>
      <c r="R9" s="33" t="s">
        <v>37</v>
      </c>
      <c r="S9" s="33" t="s">
        <v>38</v>
      </c>
      <c r="T9" s="33">
        <v>0</v>
      </c>
      <c r="U9" s="33">
        <v>-7.553E-2</v>
      </c>
      <c r="V9" s="33" t="s">
        <v>266</v>
      </c>
      <c r="W9" s="33" t="s">
        <v>40</v>
      </c>
      <c r="X9" s="33">
        <v>0.01</v>
      </c>
      <c r="Y9" s="33" t="s">
        <v>40</v>
      </c>
      <c r="Z9" s="33" t="s">
        <v>335</v>
      </c>
      <c r="AA9" s="33" t="s">
        <v>336</v>
      </c>
      <c r="AB9" s="33">
        <v>1</v>
      </c>
      <c r="AC9" s="33" t="s">
        <v>127</v>
      </c>
      <c r="AD9" s="33">
        <v>667</v>
      </c>
      <c r="AE9" s="33" t="s">
        <v>72</v>
      </c>
      <c r="AF9" s="33"/>
    </row>
    <row r="10" spans="1:32" ht="15" customHeight="1" x14ac:dyDescent="0.25">
      <c r="A10" s="33" t="s">
        <v>340</v>
      </c>
      <c r="B10" s="33" t="s">
        <v>58</v>
      </c>
      <c r="C10" s="34">
        <v>0.10639999999999999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31</v>
      </c>
      <c r="L10" s="33">
        <v>300</v>
      </c>
      <c r="M10" s="33" t="s">
        <v>119</v>
      </c>
      <c r="N10" s="33" t="s">
        <v>50</v>
      </c>
      <c r="O10" s="33" t="s">
        <v>120</v>
      </c>
      <c r="P10" s="33" t="s">
        <v>90</v>
      </c>
      <c r="Q10" s="33" t="s">
        <v>51</v>
      </c>
      <c r="R10" s="33" t="s">
        <v>37</v>
      </c>
      <c r="S10" s="33" t="s">
        <v>38</v>
      </c>
      <c r="T10" s="33">
        <v>0.04</v>
      </c>
      <c r="U10" s="33">
        <v>-1.41</v>
      </c>
      <c r="V10" s="33" t="s">
        <v>266</v>
      </c>
      <c r="W10" s="33" t="s">
        <v>40</v>
      </c>
      <c r="X10" s="33">
        <v>0.01</v>
      </c>
      <c r="Y10" s="33" t="s">
        <v>40</v>
      </c>
      <c r="Z10" s="33" t="s">
        <v>337</v>
      </c>
      <c r="AA10" s="33" t="s">
        <v>338</v>
      </c>
      <c r="AB10" s="33">
        <v>2</v>
      </c>
      <c r="AC10" s="33" t="s">
        <v>339</v>
      </c>
      <c r="AD10" s="33">
        <v>942</v>
      </c>
      <c r="AE10" s="33" t="s">
        <v>72</v>
      </c>
      <c r="AF10" s="33"/>
    </row>
    <row r="11" spans="1:32" ht="15" customHeight="1" x14ac:dyDescent="0.25">
      <c r="A11" s="33" t="s">
        <v>366</v>
      </c>
      <c r="B11" s="33" t="s">
        <v>58</v>
      </c>
      <c r="C11" s="34">
        <v>9.2999999999999999E-2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33</v>
      </c>
      <c r="O11" s="33" t="s">
        <v>34</v>
      </c>
      <c r="P11" s="33" t="s">
        <v>35</v>
      </c>
      <c r="Q11" s="33" t="s">
        <v>36</v>
      </c>
      <c r="R11" s="33"/>
      <c r="S11" s="33" t="s">
        <v>38</v>
      </c>
      <c r="T11" s="33">
        <v>0</v>
      </c>
      <c r="U11" s="33"/>
      <c r="V11" s="33"/>
      <c r="W11" s="33" t="s">
        <v>40</v>
      </c>
      <c r="X11" s="33">
        <v>0.01</v>
      </c>
      <c r="Y11" s="33" t="s">
        <v>30</v>
      </c>
      <c r="Z11" s="33" t="s">
        <v>369</v>
      </c>
      <c r="AA11" s="33" t="s">
        <v>370</v>
      </c>
      <c r="AB11" s="33">
        <v>2</v>
      </c>
      <c r="AC11" s="33" t="s">
        <v>94</v>
      </c>
      <c r="AD11" s="33">
        <v>220</v>
      </c>
      <c r="AE11" s="33" t="s">
        <v>72</v>
      </c>
      <c r="AF11" s="33"/>
    </row>
    <row r="12" spans="1:32" ht="15" customHeight="1" x14ac:dyDescent="0.25">
      <c r="A12" s="33" t="s">
        <v>82</v>
      </c>
      <c r="B12" s="33" t="s">
        <v>58</v>
      </c>
      <c r="C12" s="34">
        <v>0.05</v>
      </c>
      <c r="D12" s="33" t="s">
        <v>236</v>
      </c>
      <c r="E12" s="33" t="s">
        <v>67</v>
      </c>
      <c r="F12" s="33">
        <v>10</v>
      </c>
      <c r="G12" s="33" t="s">
        <v>68</v>
      </c>
      <c r="H12" s="33"/>
      <c r="I12" s="33"/>
      <c r="J12" s="33" t="s">
        <v>30</v>
      </c>
      <c r="K12" s="33" t="s">
        <v>31</v>
      </c>
      <c r="L12" s="33">
        <v>360</v>
      </c>
      <c r="M12" s="33" t="s">
        <v>32</v>
      </c>
      <c r="N12" s="33" t="s">
        <v>50</v>
      </c>
      <c r="O12" s="33" t="s">
        <v>34</v>
      </c>
      <c r="P12" s="33" t="s">
        <v>35</v>
      </c>
      <c r="Q12" s="33" t="s">
        <v>51</v>
      </c>
      <c r="R12" s="33" t="s">
        <v>37</v>
      </c>
      <c r="S12" s="33" t="s">
        <v>38</v>
      </c>
      <c r="T12" s="33"/>
      <c r="U12" s="33"/>
      <c r="V12" s="33" t="s">
        <v>39</v>
      </c>
      <c r="W12" s="33" t="s">
        <v>40</v>
      </c>
      <c r="X12" s="33">
        <v>1E-3</v>
      </c>
      <c r="Y12" s="33" t="s">
        <v>30</v>
      </c>
      <c r="Z12" s="33" t="s">
        <v>69</v>
      </c>
      <c r="AA12" s="33" t="s">
        <v>70</v>
      </c>
      <c r="AB12" s="33">
        <v>2</v>
      </c>
      <c r="AC12" s="33" t="s">
        <v>71</v>
      </c>
      <c r="AD12" s="33">
        <v>354</v>
      </c>
      <c r="AE12" s="33" t="s">
        <v>72</v>
      </c>
      <c r="AF12" s="33"/>
    </row>
    <row r="13" spans="1:32" ht="15" customHeight="1" x14ac:dyDescent="0.25">
      <c r="A13" s="33" t="s">
        <v>291</v>
      </c>
      <c r="B13" s="33" t="s">
        <v>58</v>
      </c>
      <c r="C13" s="34">
        <v>6.9500000000000006E-2</v>
      </c>
      <c r="D13" s="33" t="s">
        <v>236</v>
      </c>
      <c r="E13" s="33" t="s">
        <v>67</v>
      </c>
      <c r="F13" s="33">
        <v>15</v>
      </c>
      <c r="G13" s="33" t="s">
        <v>284</v>
      </c>
      <c r="H13" s="33" t="s">
        <v>285</v>
      </c>
      <c r="I13" s="33" t="s">
        <v>286</v>
      </c>
      <c r="J13" s="33" t="s">
        <v>30</v>
      </c>
      <c r="K13" s="33" t="s">
        <v>31</v>
      </c>
      <c r="L13" s="33">
        <v>30</v>
      </c>
      <c r="M13" s="33" t="s">
        <v>186</v>
      </c>
      <c r="N13" s="33" t="s">
        <v>50</v>
      </c>
      <c r="O13" s="33" t="s">
        <v>34</v>
      </c>
      <c r="P13" s="33" t="s">
        <v>189</v>
      </c>
      <c r="Q13" s="33" t="s">
        <v>51</v>
      </c>
      <c r="R13" s="33" t="s">
        <v>37</v>
      </c>
      <c r="S13" s="33" t="s">
        <v>38</v>
      </c>
      <c r="T13" s="33">
        <v>6</v>
      </c>
      <c r="U13" s="33">
        <v>5</v>
      </c>
      <c r="V13" s="33" t="s">
        <v>287</v>
      </c>
      <c r="W13" s="33" t="s">
        <v>40</v>
      </c>
      <c r="X13" s="33">
        <v>0.01</v>
      </c>
      <c r="Y13" s="33" t="s">
        <v>40</v>
      </c>
      <c r="Z13" s="33" t="s">
        <v>288</v>
      </c>
      <c r="AA13" s="33" t="s">
        <v>289</v>
      </c>
      <c r="AB13" s="33">
        <v>4</v>
      </c>
      <c r="AC13" s="33" t="s">
        <v>290</v>
      </c>
      <c r="AD13" s="33">
        <v>309</v>
      </c>
      <c r="AE13" s="33" t="s">
        <v>72</v>
      </c>
      <c r="AF13" s="33"/>
    </row>
    <row r="14" spans="1:32" ht="15" customHeight="1" x14ac:dyDescent="0.25">
      <c r="A14" s="33" t="s">
        <v>575</v>
      </c>
      <c r="B14" s="33" t="s">
        <v>58</v>
      </c>
      <c r="C14" s="34"/>
      <c r="D14" s="33" t="s">
        <v>238</v>
      </c>
      <c r="E14" s="33"/>
      <c r="F14" s="33">
        <v>5</v>
      </c>
      <c r="G14" s="33" t="s">
        <v>29</v>
      </c>
      <c r="H14" s="33"/>
      <c r="I14" s="33"/>
      <c r="J14" s="33" t="s">
        <v>40</v>
      </c>
      <c r="K14" s="33" t="s">
        <v>83</v>
      </c>
      <c r="L14" s="33">
        <v>30</v>
      </c>
      <c r="M14" s="33" t="s">
        <v>186</v>
      </c>
      <c r="N14" s="33" t="s">
        <v>50</v>
      </c>
      <c r="O14" s="33" t="s">
        <v>120</v>
      </c>
      <c r="P14" s="33" t="s">
        <v>99</v>
      </c>
      <c r="Q14" s="33" t="s">
        <v>51</v>
      </c>
      <c r="R14" s="33" t="s">
        <v>37</v>
      </c>
      <c r="S14" s="33" t="s">
        <v>160</v>
      </c>
      <c r="T14" s="33"/>
      <c r="U14" s="33">
        <v>5</v>
      </c>
      <c r="V14" s="33"/>
      <c r="W14" s="33" t="s">
        <v>40</v>
      </c>
      <c r="X14" s="33">
        <v>0.01</v>
      </c>
      <c r="Y14" s="33" t="s">
        <v>40</v>
      </c>
      <c r="Z14" s="33" t="s">
        <v>187</v>
      </c>
      <c r="AA14" s="33" t="s">
        <v>183</v>
      </c>
      <c r="AB14" s="33">
        <v>5</v>
      </c>
      <c r="AC14" s="33" t="s">
        <v>79</v>
      </c>
      <c r="AD14" s="33">
        <v>1000</v>
      </c>
      <c r="AE14" s="33" t="s">
        <v>188</v>
      </c>
      <c r="AF14" s="33"/>
    </row>
    <row r="15" spans="1:32" ht="15" customHeight="1" x14ac:dyDescent="0.25">
      <c r="A15" s="33" t="s">
        <v>576</v>
      </c>
      <c r="B15" s="33" t="s">
        <v>58</v>
      </c>
      <c r="C15" s="34">
        <v>8.6999999999999994E-2</v>
      </c>
      <c r="D15" s="33" t="s">
        <v>236</v>
      </c>
      <c r="E15" s="33" t="s">
        <v>75</v>
      </c>
      <c r="F15" s="33">
        <v>10</v>
      </c>
      <c r="G15" s="33" t="s">
        <v>29</v>
      </c>
      <c r="H15" s="33"/>
      <c r="I15" s="33"/>
      <c r="J15" s="33" t="s">
        <v>40</v>
      </c>
      <c r="K15" s="33" t="s">
        <v>31</v>
      </c>
      <c r="L15" s="33">
        <v>900</v>
      </c>
      <c r="M15" s="33"/>
      <c r="N15" s="33" t="s">
        <v>50</v>
      </c>
      <c r="O15" s="33" t="s">
        <v>34</v>
      </c>
      <c r="P15" s="33" t="s">
        <v>35</v>
      </c>
      <c r="Q15" s="33" t="s">
        <v>51</v>
      </c>
      <c r="R15" s="33" t="s">
        <v>37</v>
      </c>
      <c r="S15" s="33" t="s">
        <v>38</v>
      </c>
      <c r="T15" s="33">
        <v>0.12</v>
      </c>
      <c r="U15" s="33"/>
      <c r="V15" s="33" t="s">
        <v>39</v>
      </c>
      <c r="W15" s="33" t="s">
        <v>40</v>
      </c>
      <c r="X15" s="33">
        <v>5.0000000000000001E-3</v>
      </c>
      <c r="Y15" s="33" t="s">
        <v>30</v>
      </c>
      <c r="Z15" s="33" t="s">
        <v>463</v>
      </c>
      <c r="AA15" s="33" t="s">
        <v>469</v>
      </c>
      <c r="AB15" s="33">
        <v>0.5</v>
      </c>
      <c r="AC15" s="33" t="s">
        <v>470</v>
      </c>
      <c r="AD15" s="33" t="s">
        <v>466</v>
      </c>
      <c r="AE15" s="33" t="s">
        <v>459</v>
      </c>
      <c r="AF15" s="33"/>
    </row>
    <row r="16" spans="1:32" ht="15" customHeight="1" x14ac:dyDescent="0.25">
      <c r="A16" s="33" t="s">
        <v>512</v>
      </c>
      <c r="B16" s="33" t="s">
        <v>58</v>
      </c>
      <c r="C16" s="34">
        <v>7.5999999999999998E-2</v>
      </c>
      <c r="D16" s="33" t="s">
        <v>236</v>
      </c>
      <c r="E16" s="33" t="s">
        <v>75</v>
      </c>
      <c r="F16" s="33">
        <v>10</v>
      </c>
      <c r="G16" s="33" t="s">
        <v>327</v>
      </c>
      <c r="H16" s="33"/>
      <c r="I16" s="33"/>
      <c r="J16" s="33" t="s">
        <v>40</v>
      </c>
      <c r="K16" s="33" t="s">
        <v>31</v>
      </c>
      <c r="L16" s="33">
        <v>330</v>
      </c>
      <c r="M16" s="33" t="s">
        <v>513</v>
      </c>
      <c r="N16" s="33" t="s">
        <v>50</v>
      </c>
      <c r="O16" s="33" t="s">
        <v>34</v>
      </c>
      <c r="P16" s="33" t="s">
        <v>35</v>
      </c>
      <c r="Q16" s="33" t="s">
        <v>51</v>
      </c>
      <c r="R16" s="33" t="s">
        <v>37</v>
      </c>
      <c r="S16" s="33" t="s">
        <v>514</v>
      </c>
      <c r="T16" s="33">
        <v>0</v>
      </c>
      <c r="U16" s="33"/>
      <c r="V16" s="33" t="s">
        <v>39</v>
      </c>
      <c r="W16" s="33" t="s">
        <v>40</v>
      </c>
      <c r="X16" s="33">
        <v>0.01</v>
      </c>
      <c r="Y16" s="33" t="s">
        <v>30</v>
      </c>
      <c r="Z16" s="33" t="s">
        <v>197</v>
      </c>
      <c r="AA16" s="33" t="s">
        <v>515</v>
      </c>
      <c r="AB16" s="33">
        <v>2</v>
      </c>
      <c r="AC16" s="33" t="s">
        <v>516</v>
      </c>
      <c r="AD16" s="33">
        <v>523</v>
      </c>
      <c r="AE16" s="33" t="s">
        <v>72</v>
      </c>
      <c r="AF16" s="33"/>
    </row>
    <row r="17" spans="1:32" ht="15" customHeight="1" x14ac:dyDescent="0.25">
      <c r="A17" s="33" t="s">
        <v>442</v>
      </c>
      <c r="B17" s="33" t="s">
        <v>58</v>
      </c>
      <c r="C17" s="34">
        <v>9.1800000000000007E-2</v>
      </c>
      <c r="D17" s="33" t="s">
        <v>236</v>
      </c>
      <c r="E17" s="33" t="s">
        <v>75</v>
      </c>
      <c r="F17" s="33">
        <v>10</v>
      </c>
      <c r="G17" s="33" t="s">
        <v>29</v>
      </c>
      <c r="H17" s="33"/>
      <c r="I17" s="33"/>
      <c r="J17" s="33" t="s">
        <v>30</v>
      </c>
      <c r="K17" s="33" t="s">
        <v>31</v>
      </c>
      <c r="L17" s="33">
        <v>900</v>
      </c>
      <c r="M17" s="33" t="s">
        <v>119</v>
      </c>
      <c r="N17" s="33" t="s">
        <v>50</v>
      </c>
      <c r="O17" s="33" t="s">
        <v>34</v>
      </c>
      <c r="P17" s="33" t="s">
        <v>35</v>
      </c>
      <c r="Q17" s="33" t="s">
        <v>51</v>
      </c>
      <c r="R17" s="33" t="s">
        <v>37</v>
      </c>
      <c r="S17" s="33" t="s">
        <v>38</v>
      </c>
      <c r="T17" s="33">
        <v>6</v>
      </c>
      <c r="U17" s="33"/>
      <c r="V17" s="33" t="s">
        <v>39</v>
      </c>
      <c r="W17" s="33" t="s">
        <v>40</v>
      </c>
      <c r="X17" s="33">
        <v>5.0000000000000001E-3</v>
      </c>
      <c r="Y17" s="33" t="s">
        <v>30</v>
      </c>
      <c r="Z17" s="33" t="s">
        <v>443</v>
      </c>
      <c r="AA17" s="33" t="s">
        <v>444</v>
      </c>
      <c r="AB17" s="33">
        <v>5</v>
      </c>
      <c r="AC17" s="33" t="s">
        <v>158</v>
      </c>
      <c r="AD17" s="33">
        <v>450</v>
      </c>
      <c r="AE17" s="33" t="s">
        <v>72</v>
      </c>
      <c r="AF17" s="33"/>
    </row>
    <row r="18" spans="1:32" ht="15" customHeight="1" x14ac:dyDescent="0.25">
      <c r="A18" s="33" t="s">
        <v>45</v>
      </c>
      <c r="B18" s="33" t="s">
        <v>58</v>
      </c>
      <c r="C18" s="34">
        <v>9.2666666666666675E-2</v>
      </c>
      <c r="D18" s="33" t="s">
        <v>236</v>
      </c>
      <c r="E18" s="33" t="s">
        <v>28</v>
      </c>
      <c r="F18" s="33">
        <v>5</v>
      </c>
      <c r="G18" s="33" t="s">
        <v>29</v>
      </c>
      <c r="H18" s="33"/>
      <c r="I18" s="33"/>
      <c r="J18" s="33" t="s">
        <v>30</v>
      </c>
      <c r="K18" s="33" t="s">
        <v>31</v>
      </c>
      <c r="L18" s="33">
        <v>180</v>
      </c>
      <c r="M18" s="33" t="s">
        <v>32</v>
      </c>
      <c r="N18" s="33" t="s">
        <v>50</v>
      </c>
      <c r="O18" s="33" t="s">
        <v>34</v>
      </c>
      <c r="P18" s="33" t="s">
        <v>35</v>
      </c>
      <c r="Q18" s="33" t="s">
        <v>51</v>
      </c>
      <c r="R18" s="33" t="s">
        <v>37</v>
      </c>
      <c r="S18" s="33" t="s">
        <v>38</v>
      </c>
      <c r="T18" s="33">
        <v>0.1</v>
      </c>
      <c r="U18" s="33"/>
      <c r="V18" s="33" t="s">
        <v>39</v>
      </c>
      <c r="W18" s="33" t="s">
        <v>40</v>
      </c>
      <c r="X18" s="33">
        <v>0.01</v>
      </c>
      <c r="Y18" s="33" t="s">
        <v>30</v>
      </c>
      <c r="Z18" s="33" t="s">
        <v>52</v>
      </c>
      <c r="AA18" s="33" t="s">
        <v>53</v>
      </c>
      <c r="AB18" s="33">
        <v>2</v>
      </c>
      <c r="AC18" s="33" t="s">
        <v>43</v>
      </c>
      <c r="AD18" s="33">
        <v>850</v>
      </c>
      <c r="AE18" s="33" t="s">
        <v>44</v>
      </c>
      <c r="AF18" s="33"/>
    </row>
    <row r="19" spans="1:32" ht="15" customHeight="1" x14ac:dyDescent="0.25">
      <c r="A19" s="33" t="s">
        <v>577</v>
      </c>
      <c r="B19" s="33" t="s">
        <v>58</v>
      </c>
      <c r="C19" s="34">
        <v>6.5000000000000002E-2</v>
      </c>
      <c r="D19" s="33" t="s">
        <v>236</v>
      </c>
      <c r="E19" s="33"/>
      <c r="F19" s="33">
        <v>10</v>
      </c>
      <c r="G19" s="33" t="s">
        <v>310</v>
      </c>
      <c r="H19" s="33" t="s">
        <v>378</v>
      </c>
      <c r="I19" s="33" t="s">
        <v>378</v>
      </c>
      <c r="J19" s="33" t="s">
        <v>40</v>
      </c>
      <c r="K19" s="33" t="s">
        <v>379</v>
      </c>
      <c r="L19" s="33">
        <v>60</v>
      </c>
      <c r="M19" s="33" t="s">
        <v>380</v>
      </c>
      <c r="N19" s="33" t="s">
        <v>50</v>
      </c>
      <c r="O19" s="33" t="s">
        <v>381</v>
      </c>
      <c r="P19" s="33" t="s">
        <v>35</v>
      </c>
      <c r="Q19" s="33" t="s">
        <v>382</v>
      </c>
      <c r="R19" s="33" t="s">
        <v>383</v>
      </c>
      <c r="S19" s="33" t="s">
        <v>38</v>
      </c>
      <c r="T19" s="33"/>
      <c r="U19" s="33"/>
      <c r="V19" s="33"/>
      <c r="W19" s="33" t="s">
        <v>384</v>
      </c>
      <c r="X19" s="33">
        <v>0.01</v>
      </c>
      <c r="Y19" s="33" t="s">
        <v>30</v>
      </c>
      <c r="Z19" s="33" t="s">
        <v>385</v>
      </c>
      <c r="AA19" s="33" t="s">
        <v>386</v>
      </c>
      <c r="AB19" s="33">
        <v>0.5</v>
      </c>
      <c r="AC19" s="33" t="s">
        <v>387</v>
      </c>
      <c r="AD19" s="33">
        <v>450</v>
      </c>
      <c r="AE19" s="33" t="s">
        <v>72</v>
      </c>
      <c r="AF19" s="33"/>
    </row>
    <row r="20" spans="1:32" ht="15" customHeight="1" x14ac:dyDescent="0.25">
      <c r="A20" s="33" t="s">
        <v>578</v>
      </c>
      <c r="B20" s="33" t="s">
        <v>58</v>
      </c>
      <c r="C20" s="34">
        <v>6.8796864378910805E-2</v>
      </c>
      <c r="D20" s="33" t="s">
        <v>236</v>
      </c>
      <c r="E20" s="33" t="s">
        <v>75</v>
      </c>
      <c r="F20" s="33">
        <v>10</v>
      </c>
      <c r="G20" s="33" t="s">
        <v>29</v>
      </c>
      <c r="H20" s="33"/>
      <c r="I20" s="33"/>
      <c r="J20" s="33" t="s">
        <v>30</v>
      </c>
      <c r="K20" s="33" t="s">
        <v>83</v>
      </c>
      <c r="L20" s="33">
        <v>60</v>
      </c>
      <c r="M20" s="33" t="s">
        <v>119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12</v>
      </c>
      <c r="U20" s="33"/>
      <c r="V20" s="33" t="s">
        <v>39</v>
      </c>
      <c r="W20" s="33" t="s">
        <v>40</v>
      </c>
      <c r="X20" s="33">
        <v>0.01</v>
      </c>
      <c r="Y20" s="33" t="s">
        <v>30</v>
      </c>
      <c r="Z20" s="33" t="s">
        <v>448</v>
      </c>
      <c r="AA20" s="33" t="s">
        <v>183</v>
      </c>
      <c r="AB20" s="33">
        <v>2</v>
      </c>
      <c r="AC20" s="33" t="s">
        <v>158</v>
      </c>
      <c r="AD20" s="33">
        <v>450</v>
      </c>
      <c r="AE20" s="33" t="s">
        <v>204</v>
      </c>
      <c r="AF20" s="33"/>
    </row>
    <row r="21" spans="1:32" ht="15" customHeight="1" x14ac:dyDescent="0.25">
      <c r="A21" s="33" t="s">
        <v>580</v>
      </c>
      <c r="B21" s="33" t="s">
        <v>58</v>
      </c>
      <c r="C21" s="34">
        <v>0.12</v>
      </c>
      <c r="D21" s="33" t="s">
        <v>238</v>
      </c>
      <c r="E21" s="33" t="s">
        <v>28</v>
      </c>
      <c r="F21" s="33">
        <v>10</v>
      </c>
      <c r="G21" s="33" t="s">
        <v>29</v>
      </c>
      <c r="H21" s="33"/>
      <c r="I21" s="33"/>
      <c r="J21" s="33" t="s">
        <v>30</v>
      </c>
      <c r="K21" s="33" t="s">
        <v>31</v>
      </c>
      <c r="L21" s="33">
        <v>600</v>
      </c>
      <c r="M21" s="33" t="s">
        <v>84</v>
      </c>
      <c r="N21" s="33" t="s">
        <v>50</v>
      </c>
      <c r="O21" s="33" t="s">
        <v>34</v>
      </c>
      <c r="P21" s="33" t="s">
        <v>90</v>
      </c>
      <c r="Q21" s="33" t="s">
        <v>51</v>
      </c>
      <c r="R21" s="33" t="s">
        <v>37</v>
      </c>
      <c r="S21" s="33" t="s">
        <v>91</v>
      </c>
      <c r="T21" s="33">
        <v>6</v>
      </c>
      <c r="U21" s="33">
        <v>0.88</v>
      </c>
      <c r="V21" s="33" t="s">
        <v>104</v>
      </c>
      <c r="W21" s="33" t="s">
        <v>40</v>
      </c>
      <c r="X21" s="33">
        <v>5.0000000000000001E-3</v>
      </c>
      <c r="Y21" s="33" t="s">
        <v>40</v>
      </c>
      <c r="Z21" s="33" t="s">
        <v>92</v>
      </c>
      <c r="AA21" s="33" t="s">
        <v>93</v>
      </c>
      <c r="AB21" s="33">
        <v>5</v>
      </c>
      <c r="AC21" s="33" t="s">
        <v>94</v>
      </c>
      <c r="AD21" s="33">
        <v>842</v>
      </c>
      <c r="AE21" s="33" t="s">
        <v>72</v>
      </c>
      <c r="AF21" s="33"/>
    </row>
    <row r="22" spans="1:32" ht="15" customHeight="1" x14ac:dyDescent="0.25">
      <c r="A22" s="33" t="s">
        <v>581</v>
      </c>
      <c r="B22" s="33" t="s">
        <v>58</v>
      </c>
      <c r="C22" s="34">
        <v>0.13500000000000001</v>
      </c>
      <c r="D22" s="33" t="s">
        <v>236</v>
      </c>
      <c r="E22" s="33" t="s">
        <v>75</v>
      </c>
      <c r="F22" s="33">
        <v>10</v>
      </c>
      <c r="G22" s="33" t="s">
        <v>29</v>
      </c>
      <c r="H22" s="33"/>
      <c r="I22" s="33"/>
      <c r="J22" s="33" t="s">
        <v>40</v>
      </c>
      <c r="K22" s="33" t="s">
        <v>31</v>
      </c>
      <c r="L22" s="33">
        <v>1500</v>
      </c>
      <c r="M22" s="33" t="s">
        <v>119</v>
      </c>
      <c r="N22" s="33" t="s">
        <v>50</v>
      </c>
      <c r="O22" s="33" t="s">
        <v>34</v>
      </c>
      <c r="P22" s="33" t="s">
        <v>35</v>
      </c>
      <c r="Q22" s="33" t="s">
        <v>51</v>
      </c>
      <c r="R22" s="33" t="s">
        <v>37</v>
      </c>
      <c r="S22" s="33" t="s">
        <v>38</v>
      </c>
      <c r="T22" s="33">
        <v>0</v>
      </c>
      <c r="U22" s="33"/>
      <c r="V22" s="33" t="s">
        <v>297</v>
      </c>
      <c r="W22" s="33" t="s">
        <v>40</v>
      </c>
      <c r="X22" s="33">
        <v>0.01</v>
      </c>
      <c r="Y22" s="33" t="s">
        <v>30</v>
      </c>
      <c r="Z22" s="33" t="s">
        <v>301</v>
      </c>
      <c r="AA22" s="33" t="s">
        <v>87</v>
      </c>
      <c r="AB22" s="33">
        <v>20</v>
      </c>
      <c r="AC22" s="33" t="s">
        <v>71</v>
      </c>
      <c r="AD22" s="33">
        <v>214</v>
      </c>
      <c r="AE22" s="33" t="s">
        <v>72</v>
      </c>
      <c r="AF22" s="33"/>
    </row>
    <row r="23" spans="1:32" ht="15" customHeight="1" x14ac:dyDescent="0.25">
      <c r="A23" s="33" t="s">
        <v>582</v>
      </c>
      <c r="B23" s="33" t="s">
        <v>58</v>
      </c>
      <c r="C23" s="34">
        <v>8.1000000000000003E-2</v>
      </c>
      <c r="D23" s="33" t="s">
        <v>236</v>
      </c>
      <c r="E23" s="33" t="s">
        <v>75</v>
      </c>
      <c r="F23" s="33">
        <v>10</v>
      </c>
      <c r="G23" s="33" t="s">
        <v>29</v>
      </c>
      <c r="H23" s="33"/>
      <c r="I23" s="33"/>
      <c r="J23" s="33" t="s">
        <v>30</v>
      </c>
      <c r="K23" s="33" t="s">
        <v>31</v>
      </c>
      <c r="L23" s="33">
        <v>120</v>
      </c>
      <c r="M23" s="33" t="s">
        <v>119</v>
      </c>
      <c r="N23" s="33" t="s">
        <v>33</v>
      </c>
      <c r="O23" s="33" t="s">
        <v>34</v>
      </c>
      <c r="P23" s="33" t="s">
        <v>35</v>
      </c>
      <c r="Q23" s="33" t="s">
        <v>36</v>
      </c>
      <c r="R23" s="33" t="s">
        <v>37</v>
      </c>
      <c r="S23" s="33" t="s">
        <v>38</v>
      </c>
      <c r="T23" s="33">
        <v>-0.3</v>
      </c>
      <c r="U23" s="33"/>
      <c r="V23" s="33" t="s">
        <v>39</v>
      </c>
      <c r="W23" s="33" t="s">
        <v>40</v>
      </c>
      <c r="X23" s="33">
        <v>3.0000000000000001E-3</v>
      </c>
      <c r="Y23" s="33" t="s">
        <v>30</v>
      </c>
      <c r="Z23" s="33" t="s">
        <v>503</v>
      </c>
      <c r="AA23" s="33" t="s">
        <v>504</v>
      </c>
      <c r="AB23" s="33">
        <v>2</v>
      </c>
      <c r="AC23" s="33" t="s">
        <v>505</v>
      </c>
      <c r="AD23" s="33">
        <v>350</v>
      </c>
      <c r="AE23" s="33" t="s">
        <v>72</v>
      </c>
      <c r="AF23" s="33"/>
    </row>
    <row r="24" spans="1:32" ht="15" customHeight="1" x14ac:dyDescent="0.25">
      <c r="A24" s="33" t="s">
        <v>583</v>
      </c>
      <c r="B24" s="33" t="s">
        <v>58</v>
      </c>
      <c r="C24" s="34">
        <v>0.05</v>
      </c>
      <c r="D24" s="33" t="s">
        <v>236</v>
      </c>
      <c r="E24" s="33" t="s">
        <v>28</v>
      </c>
      <c r="F24" s="33">
        <v>10</v>
      </c>
      <c r="G24" s="33" t="s">
        <v>29</v>
      </c>
      <c r="H24" s="33"/>
      <c r="I24" s="33"/>
      <c r="J24" s="33" t="s">
        <v>30</v>
      </c>
      <c r="K24" s="33" t="s">
        <v>31</v>
      </c>
      <c r="L24" s="33">
        <v>60</v>
      </c>
      <c r="M24" s="33" t="s">
        <v>32</v>
      </c>
      <c r="N24" s="33" t="s">
        <v>50</v>
      </c>
      <c r="O24" s="33" t="s">
        <v>34</v>
      </c>
      <c r="P24" s="33" t="s">
        <v>35</v>
      </c>
      <c r="Q24" s="33" t="s">
        <v>51</v>
      </c>
      <c r="R24" s="33" t="s">
        <v>37</v>
      </c>
      <c r="S24" s="33" t="s">
        <v>38</v>
      </c>
      <c r="T24" s="33"/>
      <c r="U24" s="33"/>
      <c r="V24" s="33"/>
      <c r="W24" s="33" t="s">
        <v>40</v>
      </c>
      <c r="X24" s="33">
        <v>0.01</v>
      </c>
      <c r="Y24" s="33" t="s">
        <v>30</v>
      </c>
      <c r="Z24" s="33">
        <v>6495</v>
      </c>
      <c r="AA24" s="33" t="s">
        <v>164</v>
      </c>
      <c r="AB24" s="33">
        <v>2</v>
      </c>
      <c r="AC24" s="33" t="s">
        <v>158</v>
      </c>
      <c r="AD24" s="33">
        <v>723</v>
      </c>
      <c r="AE24" s="33" t="s">
        <v>44</v>
      </c>
      <c r="AF24" s="33"/>
    </row>
    <row r="25" spans="1:32" ht="15" customHeight="1" x14ac:dyDescent="0.25">
      <c r="A25" s="33" t="s">
        <v>584</v>
      </c>
      <c r="B25" s="33" t="s">
        <v>58</v>
      </c>
      <c r="C25" s="34">
        <v>9.5000000000000001E-2</v>
      </c>
      <c r="D25" s="33" t="s">
        <v>236</v>
      </c>
      <c r="E25" s="33" t="s">
        <v>67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31</v>
      </c>
      <c r="L25" s="33">
        <v>60</v>
      </c>
      <c r="M25" s="33" t="s">
        <v>119</v>
      </c>
      <c r="N25" s="33" t="s">
        <v>50</v>
      </c>
      <c r="O25" s="33" t="s">
        <v>34</v>
      </c>
      <c r="P25" s="33" t="s">
        <v>35</v>
      </c>
      <c r="Q25" s="33" t="s">
        <v>51</v>
      </c>
      <c r="R25" s="33" t="s">
        <v>37</v>
      </c>
      <c r="S25" s="33" t="s">
        <v>38</v>
      </c>
      <c r="T25" s="33"/>
      <c r="U25" s="33"/>
      <c r="V25" s="33" t="s">
        <v>39</v>
      </c>
      <c r="W25" s="33" t="s">
        <v>40</v>
      </c>
      <c r="X25" s="33">
        <v>0.01</v>
      </c>
      <c r="Y25" s="33" t="s">
        <v>30</v>
      </c>
      <c r="Z25" s="33" t="s">
        <v>324</v>
      </c>
      <c r="AA25" s="33" t="s">
        <v>325</v>
      </c>
      <c r="AB25" s="33">
        <v>5</v>
      </c>
      <c r="AC25" s="33" t="s">
        <v>180</v>
      </c>
      <c r="AD25" s="33">
        <v>750</v>
      </c>
      <c r="AE25" s="33" t="s">
        <v>250</v>
      </c>
      <c r="AF25" s="33"/>
    </row>
    <row r="26" spans="1:32" ht="15" customHeight="1" x14ac:dyDescent="0.25">
      <c r="A26" s="33" t="s">
        <v>585</v>
      </c>
      <c r="B26" s="33" t="s">
        <v>58</v>
      </c>
      <c r="C26" s="34">
        <v>0.09</v>
      </c>
      <c r="D26" s="33" t="s">
        <v>236</v>
      </c>
      <c r="E26" s="33" t="s">
        <v>75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120</v>
      </c>
      <c r="M26" s="33" t="s">
        <v>32</v>
      </c>
      <c r="N26" s="33" t="s">
        <v>50</v>
      </c>
      <c r="O26" s="33" t="s">
        <v>34</v>
      </c>
      <c r="P26" s="33" t="s">
        <v>35</v>
      </c>
      <c r="Q26" s="33" t="s">
        <v>51</v>
      </c>
      <c r="R26" s="33" t="s">
        <v>37</v>
      </c>
      <c r="S26" s="33" t="s">
        <v>38</v>
      </c>
      <c r="T26" s="33">
        <v>0.1</v>
      </c>
      <c r="U26" s="33"/>
      <c r="V26" s="33"/>
      <c r="W26" s="33" t="s">
        <v>40</v>
      </c>
      <c r="X26" s="33">
        <v>3.0000000000000001E-3</v>
      </c>
      <c r="Y26" s="33" t="s">
        <v>30</v>
      </c>
      <c r="Z26" s="33" t="s">
        <v>182</v>
      </c>
      <c r="AA26" s="33" t="s">
        <v>183</v>
      </c>
      <c r="AB26" s="33">
        <v>2.5</v>
      </c>
      <c r="AC26" s="33" t="s">
        <v>180</v>
      </c>
      <c r="AD26" s="33">
        <v>370</v>
      </c>
      <c r="AE26" s="33" t="s">
        <v>72</v>
      </c>
      <c r="AF26" s="33"/>
    </row>
    <row r="27" spans="1:32" ht="15" customHeight="1" x14ac:dyDescent="0.25">
      <c r="A27" s="33" t="s">
        <v>586</v>
      </c>
      <c r="B27" s="33" t="s">
        <v>58</v>
      </c>
      <c r="C27" s="33">
        <v>8.4000000000000005E-2</v>
      </c>
      <c r="D27" s="33" t="s">
        <v>236</v>
      </c>
      <c r="E27" s="33" t="s">
        <v>75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1200</v>
      </c>
      <c r="M27" s="33" t="s">
        <v>119</v>
      </c>
      <c r="N27" s="33" t="s">
        <v>50</v>
      </c>
      <c r="O27" s="33" t="s">
        <v>34</v>
      </c>
      <c r="P27" s="33" t="s">
        <v>90</v>
      </c>
      <c r="Q27" s="33" t="s">
        <v>51</v>
      </c>
      <c r="R27" s="33" t="s">
        <v>37</v>
      </c>
      <c r="S27" s="33" t="s">
        <v>38</v>
      </c>
      <c r="T27" s="33" t="s">
        <v>139</v>
      </c>
      <c r="U27" s="33" t="s">
        <v>147</v>
      </c>
      <c r="V27" s="33" t="s">
        <v>141</v>
      </c>
      <c r="W27" s="33" t="s">
        <v>40</v>
      </c>
      <c r="X27" s="33" t="s">
        <v>123</v>
      </c>
      <c r="Y27" s="33" t="s">
        <v>40</v>
      </c>
      <c r="Z27" s="33" t="s">
        <v>142</v>
      </c>
      <c r="AA27" s="33" t="s">
        <v>143</v>
      </c>
      <c r="AB27" s="33">
        <v>2</v>
      </c>
      <c r="AC27" s="33" t="s">
        <v>144</v>
      </c>
      <c r="AD27" s="33">
        <v>440</v>
      </c>
      <c r="AE27" s="33" t="s">
        <v>72</v>
      </c>
      <c r="AF27" s="33"/>
    </row>
    <row r="28" spans="1:32" ht="15" customHeight="1" x14ac:dyDescent="0.25">
      <c r="A28" s="33" t="s">
        <v>587</v>
      </c>
      <c r="B28" s="33" t="s">
        <v>58</v>
      </c>
      <c r="C28" s="34">
        <v>9.1999999999999998E-2</v>
      </c>
      <c r="D28" s="33" t="s">
        <v>236</v>
      </c>
      <c r="E28" s="33" t="s">
        <v>67</v>
      </c>
      <c r="F28" s="33">
        <v>10</v>
      </c>
      <c r="G28" s="33" t="s">
        <v>29</v>
      </c>
      <c r="H28" s="33"/>
      <c r="I28" s="33"/>
      <c r="J28" s="33" t="s">
        <v>30</v>
      </c>
      <c r="K28" s="33" t="s">
        <v>83</v>
      </c>
      <c r="L28" s="33">
        <v>60</v>
      </c>
      <c r="M28" s="33" t="s">
        <v>302</v>
      </c>
      <c r="N28" s="33" t="s">
        <v>50</v>
      </c>
      <c r="O28" s="33" t="s">
        <v>34</v>
      </c>
      <c r="P28" s="33" t="s">
        <v>35</v>
      </c>
      <c r="Q28" s="33" t="s">
        <v>51</v>
      </c>
      <c r="R28" s="33" t="s">
        <v>37</v>
      </c>
      <c r="S28" s="33" t="s">
        <v>38</v>
      </c>
      <c r="T28" s="33">
        <v>6</v>
      </c>
      <c r="U28" s="33"/>
      <c r="V28" s="33"/>
      <c r="W28" s="33" t="s">
        <v>40</v>
      </c>
      <c r="X28" s="33">
        <v>0.01</v>
      </c>
      <c r="Y28" s="33" t="s">
        <v>30</v>
      </c>
      <c r="Z28" s="33" t="s">
        <v>303</v>
      </c>
      <c r="AA28" s="33"/>
      <c r="AB28" s="33">
        <v>2</v>
      </c>
      <c r="AC28" s="33"/>
      <c r="AD28" s="33">
        <v>650</v>
      </c>
      <c r="AE28" s="33" t="s">
        <v>72</v>
      </c>
      <c r="AF28" s="33"/>
    </row>
    <row r="29" spans="1:32" ht="15" customHeight="1" x14ac:dyDescent="0.25">
      <c r="A29" s="33" t="s">
        <v>375</v>
      </c>
      <c r="B29" s="33" t="s">
        <v>58</v>
      </c>
      <c r="C29" s="34">
        <v>0.09</v>
      </c>
      <c r="D29" s="33" t="s">
        <v>236</v>
      </c>
      <c r="E29" s="33" t="s">
        <v>75</v>
      </c>
      <c r="F29" s="33">
        <v>10</v>
      </c>
      <c r="G29" s="33" t="s">
        <v>29</v>
      </c>
      <c r="H29" s="33"/>
      <c r="I29" s="33"/>
      <c r="J29" s="33" t="s">
        <v>40</v>
      </c>
      <c r="K29" s="33" t="s">
        <v>166</v>
      </c>
      <c r="L29" s="33">
        <v>1080</v>
      </c>
      <c r="M29" s="33" t="s">
        <v>119</v>
      </c>
      <c r="N29" s="33" t="s">
        <v>50</v>
      </c>
      <c r="O29" s="33" t="s">
        <v>34</v>
      </c>
      <c r="P29" s="33" t="s">
        <v>35</v>
      </c>
      <c r="Q29" s="33" t="s">
        <v>51</v>
      </c>
      <c r="R29" s="33" t="s">
        <v>37</v>
      </c>
      <c r="S29" s="33" t="s">
        <v>38</v>
      </c>
      <c r="T29" s="33"/>
      <c r="U29" s="33"/>
      <c r="V29" s="33" t="s">
        <v>39</v>
      </c>
      <c r="W29" s="33" t="s">
        <v>40</v>
      </c>
      <c r="X29" s="33">
        <v>5.0000000000000001E-3</v>
      </c>
      <c r="Y29" s="33" t="s">
        <v>30</v>
      </c>
      <c r="Z29" s="33" t="s">
        <v>373</v>
      </c>
      <c r="AA29" s="33" t="s">
        <v>374</v>
      </c>
      <c r="AB29" s="33">
        <v>2</v>
      </c>
      <c r="AC29" s="33" t="s">
        <v>368</v>
      </c>
      <c r="AD29" s="33">
        <v>167</v>
      </c>
      <c r="AE29" s="33" t="s">
        <v>72</v>
      </c>
      <c r="AF29" s="33"/>
    </row>
    <row r="30" spans="1:32" ht="15" customHeight="1" x14ac:dyDescent="0.25">
      <c r="A30" s="33" t="s">
        <v>588</v>
      </c>
      <c r="B30" s="33" t="s">
        <v>58</v>
      </c>
      <c r="C30" s="34">
        <v>7.8E-2</v>
      </c>
      <c r="D30" s="33" t="s">
        <v>236</v>
      </c>
      <c r="E30" s="33" t="s">
        <v>67</v>
      </c>
      <c r="F30" s="33">
        <v>10</v>
      </c>
      <c r="G30" s="33" t="s">
        <v>327</v>
      </c>
      <c r="H30" s="33"/>
      <c r="I30" s="33"/>
      <c r="J30" s="33" t="s">
        <v>40</v>
      </c>
      <c r="K30" s="33" t="s">
        <v>31</v>
      </c>
      <c r="L30" s="33">
        <v>1080</v>
      </c>
      <c r="M30" s="33" t="s">
        <v>186</v>
      </c>
      <c r="N30" s="33" t="s">
        <v>50</v>
      </c>
      <c r="O30" s="33" t="s">
        <v>34</v>
      </c>
      <c r="P30" s="33" t="s">
        <v>35</v>
      </c>
      <c r="Q30" s="33" t="s">
        <v>51</v>
      </c>
      <c r="R30" s="33" t="s">
        <v>37</v>
      </c>
      <c r="S30" s="33" t="s">
        <v>38</v>
      </c>
      <c r="T30" s="33"/>
      <c r="U30" s="33"/>
      <c r="V30" s="33" t="s">
        <v>492</v>
      </c>
      <c r="W30" s="33" t="s">
        <v>40</v>
      </c>
      <c r="X30" s="33">
        <v>0.01</v>
      </c>
      <c r="Y30" s="33" t="s">
        <v>30</v>
      </c>
      <c r="Z30" s="33" t="s">
        <v>331</v>
      </c>
      <c r="AA30" s="33" t="s">
        <v>183</v>
      </c>
      <c r="AB30" s="33">
        <v>2</v>
      </c>
      <c r="AC30" s="33" t="s">
        <v>158</v>
      </c>
      <c r="AD30" s="33">
        <v>411</v>
      </c>
      <c r="AE30" s="33"/>
      <c r="AF30" s="33"/>
    </row>
    <row r="31" spans="1:32" ht="15" customHeight="1" x14ac:dyDescent="0.25">
      <c r="A31" s="33" t="s">
        <v>589</v>
      </c>
      <c r="B31" s="33" t="s">
        <v>58</v>
      </c>
      <c r="C31" s="34">
        <v>9.6000000000000002E-2</v>
      </c>
      <c r="D31" s="33" t="s">
        <v>236</v>
      </c>
      <c r="E31" s="33" t="s">
        <v>67</v>
      </c>
      <c r="F31" s="33">
        <v>10</v>
      </c>
      <c r="G31" s="33" t="s">
        <v>29</v>
      </c>
      <c r="H31" s="33"/>
      <c r="I31" s="33"/>
      <c r="J31" s="33" t="s">
        <v>30</v>
      </c>
      <c r="K31" s="33" t="s">
        <v>31</v>
      </c>
      <c r="L31" s="33">
        <v>360</v>
      </c>
      <c r="M31" s="33" t="s">
        <v>32</v>
      </c>
      <c r="N31" s="33" t="s">
        <v>33</v>
      </c>
      <c r="O31" s="33" t="s">
        <v>34</v>
      </c>
      <c r="P31" s="33" t="s">
        <v>35</v>
      </c>
      <c r="Q31" s="33" t="s">
        <v>36</v>
      </c>
      <c r="R31" s="33" t="s">
        <v>37</v>
      </c>
      <c r="S31" s="33" t="s">
        <v>38</v>
      </c>
      <c r="T31" s="33"/>
      <c r="U31" s="33"/>
      <c r="V31" s="33"/>
      <c r="W31" s="33" t="s">
        <v>40</v>
      </c>
      <c r="X31" s="33">
        <v>5.0000000000000001E-3</v>
      </c>
      <c r="Y31" s="33" t="s">
        <v>30</v>
      </c>
      <c r="Z31" s="33" t="s">
        <v>41</v>
      </c>
      <c r="AA31" s="33"/>
      <c r="AB31" s="33">
        <v>1</v>
      </c>
      <c r="AC31" s="33" t="s">
        <v>158</v>
      </c>
      <c r="AD31" s="33"/>
      <c r="AE31" s="33" t="s">
        <v>44</v>
      </c>
      <c r="AF31" s="33"/>
    </row>
    <row r="32" spans="1:32" ht="15" customHeight="1" x14ac:dyDescent="0.25">
      <c r="A32" s="33" t="s">
        <v>475</v>
      </c>
      <c r="B32" s="33" t="s">
        <v>58</v>
      </c>
      <c r="C32" s="34">
        <v>8.4000000000000005E-2</v>
      </c>
      <c r="D32" s="33" t="s">
        <v>236</v>
      </c>
      <c r="E32" s="33" t="s">
        <v>244</v>
      </c>
      <c r="F32" s="33">
        <v>14</v>
      </c>
      <c r="G32" s="33" t="s">
        <v>29</v>
      </c>
      <c r="H32" s="33"/>
      <c r="I32" s="33"/>
      <c r="J32" s="33" t="s">
        <v>30</v>
      </c>
      <c r="K32" s="33" t="s">
        <v>31</v>
      </c>
      <c r="L32" s="33">
        <v>1200</v>
      </c>
      <c r="M32" s="33" t="s">
        <v>32</v>
      </c>
      <c r="N32" s="33" t="s">
        <v>50</v>
      </c>
      <c r="O32" s="33" t="s">
        <v>34</v>
      </c>
      <c r="P32" s="33" t="s">
        <v>476</v>
      </c>
      <c r="Q32" s="33" t="s">
        <v>51</v>
      </c>
      <c r="R32" s="33" t="s">
        <v>37</v>
      </c>
      <c r="S32" s="33" t="s">
        <v>38</v>
      </c>
      <c r="T32" s="33">
        <v>6</v>
      </c>
      <c r="U32" s="33"/>
      <c r="V32" s="33" t="s">
        <v>477</v>
      </c>
      <c r="W32" s="33" t="s">
        <v>40</v>
      </c>
      <c r="X32" s="33">
        <v>5.0000000000000001E-3</v>
      </c>
      <c r="Y32" s="33" t="s">
        <v>30</v>
      </c>
      <c r="Z32" s="33" t="s">
        <v>478</v>
      </c>
      <c r="AA32" s="33" t="s">
        <v>484</v>
      </c>
      <c r="AB32" s="33">
        <v>0.5</v>
      </c>
      <c r="AC32" s="33" t="s">
        <v>203</v>
      </c>
      <c r="AD32" s="33">
        <v>371</v>
      </c>
      <c r="AE32" s="33" t="s">
        <v>72</v>
      </c>
      <c r="AF32" s="33"/>
    </row>
    <row r="33" spans="1:32" ht="15" customHeight="1" x14ac:dyDescent="0.25">
      <c r="A33" s="33" t="s">
        <v>590</v>
      </c>
      <c r="B33" s="33" t="s">
        <v>58</v>
      </c>
      <c r="C33" s="34">
        <v>5.8000000000000003E-2</v>
      </c>
      <c r="D33" s="33" t="s">
        <v>236</v>
      </c>
      <c r="E33" s="33" t="s">
        <v>75</v>
      </c>
      <c r="F33" s="33">
        <v>10</v>
      </c>
      <c r="G33" s="33" t="s">
        <v>310</v>
      </c>
      <c r="H33" s="33"/>
      <c r="I33" s="33"/>
      <c r="J33" s="33" t="s">
        <v>30</v>
      </c>
      <c r="K33" s="33" t="s">
        <v>31</v>
      </c>
      <c r="L33" s="33">
        <v>300</v>
      </c>
      <c r="M33" s="33" t="s">
        <v>119</v>
      </c>
      <c r="N33" s="33" t="s">
        <v>50</v>
      </c>
      <c r="O33" s="33" t="s">
        <v>34</v>
      </c>
      <c r="P33" s="33" t="s">
        <v>35</v>
      </c>
      <c r="Q33" s="33" t="s">
        <v>51</v>
      </c>
      <c r="R33" s="33" t="s">
        <v>37</v>
      </c>
      <c r="S33" s="33" t="s">
        <v>38</v>
      </c>
      <c r="T33" s="33"/>
      <c r="U33" s="33"/>
      <c r="V33" s="33">
        <v>2</v>
      </c>
      <c r="W33" s="33" t="s">
        <v>236</v>
      </c>
      <c r="X33" s="33">
        <v>0.01</v>
      </c>
      <c r="Y33" s="33" t="s">
        <v>238</v>
      </c>
      <c r="Z33" s="33" t="s">
        <v>311</v>
      </c>
      <c r="AA33" s="33"/>
      <c r="AB33" s="33">
        <v>2</v>
      </c>
      <c r="AC33" s="33" t="s">
        <v>312</v>
      </c>
      <c r="AD33" s="33">
        <v>400</v>
      </c>
      <c r="AE33" s="33" t="s">
        <v>72</v>
      </c>
      <c r="AF33" s="33"/>
    </row>
    <row r="34" spans="1:32" ht="15" customHeight="1" x14ac:dyDescent="0.25">
      <c r="A34" s="33" t="s">
        <v>591</v>
      </c>
      <c r="B34" s="33" t="s">
        <v>58</v>
      </c>
      <c r="C34" s="34">
        <v>9.5000000000000001E-2</v>
      </c>
      <c r="D34" s="33" t="s">
        <v>236</v>
      </c>
      <c r="E34" s="33" t="s">
        <v>67</v>
      </c>
      <c r="F34" s="33">
        <v>10</v>
      </c>
      <c r="G34" s="33" t="s">
        <v>29</v>
      </c>
      <c r="H34" s="33"/>
      <c r="I34" s="33"/>
      <c r="J34" s="33" t="s">
        <v>30</v>
      </c>
      <c r="K34" s="33" t="s">
        <v>31</v>
      </c>
      <c r="L34" s="33">
        <v>600</v>
      </c>
      <c r="M34" s="33" t="s">
        <v>119</v>
      </c>
      <c r="N34" s="33" t="s">
        <v>50</v>
      </c>
      <c r="O34" s="33" t="s">
        <v>34</v>
      </c>
      <c r="P34" s="33" t="s">
        <v>35</v>
      </c>
      <c r="Q34" s="33" t="s">
        <v>51</v>
      </c>
      <c r="R34" s="33" t="s">
        <v>37</v>
      </c>
      <c r="S34" s="33" t="s">
        <v>38</v>
      </c>
      <c r="T34" s="33">
        <v>0</v>
      </c>
      <c r="U34" s="33"/>
      <c r="V34" s="33" t="s">
        <v>39</v>
      </c>
      <c r="W34" s="33" t="s">
        <v>40</v>
      </c>
      <c r="X34" s="33">
        <v>0.01</v>
      </c>
      <c r="Y34" s="33" t="s">
        <v>30</v>
      </c>
      <c r="Z34" s="33" t="s">
        <v>443</v>
      </c>
      <c r="AA34" s="33" t="s">
        <v>499</v>
      </c>
      <c r="AB34" s="33">
        <v>1</v>
      </c>
      <c r="AC34" s="33" t="s">
        <v>495</v>
      </c>
      <c r="AD34" s="33">
        <v>274</v>
      </c>
      <c r="AE34" s="33" t="s">
        <v>72</v>
      </c>
      <c r="AF34" s="33"/>
    </row>
    <row r="35" spans="1:32" ht="15" customHeight="1" x14ac:dyDescent="0.25">
      <c r="A35" s="33" t="s">
        <v>591</v>
      </c>
      <c r="B35" s="33" t="s">
        <v>58</v>
      </c>
      <c r="C35" s="34">
        <v>0.11</v>
      </c>
      <c r="D35" s="33" t="s">
        <v>236</v>
      </c>
      <c r="E35" s="33" t="s">
        <v>67</v>
      </c>
      <c r="F35" s="33">
        <v>10</v>
      </c>
      <c r="G35" s="33" t="s">
        <v>29</v>
      </c>
      <c r="H35" s="33"/>
      <c r="I35" s="33"/>
      <c r="J35" s="33" t="s">
        <v>30</v>
      </c>
      <c r="K35" s="33" t="s">
        <v>31</v>
      </c>
      <c r="L35" s="33">
        <v>600</v>
      </c>
      <c r="M35" s="33" t="s">
        <v>119</v>
      </c>
      <c r="N35" s="33" t="s">
        <v>50</v>
      </c>
      <c r="O35" s="33" t="s">
        <v>34</v>
      </c>
      <c r="P35" s="33" t="s">
        <v>99</v>
      </c>
      <c r="Q35" s="33" t="s">
        <v>51</v>
      </c>
      <c r="R35" s="33" t="s">
        <v>37</v>
      </c>
      <c r="S35" s="33" t="s">
        <v>38</v>
      </c>
      <c r="T35" s="33">
        <v>0.6</v>
      </c>
      <c r="U35" s="33">
        <v>5</v>
      </c>
      <c r="V35" s="33" t="s">
        <v>266</v>
      </c>
      <c r="W35" s="33" t="s">
        <v>40</v>
      </c>
      <c r="X35" s="33">
        <v>0.01</v>
      </c>
      <c r="Y35" s="33" t="s">
        <v>40</v>
      </c>
      <c r="Z35" s="33" t="s">
        <v>425</v>
      </c>
      <c r="AA35" s="33" t="s">
        <v>496</v>
      </c>
      <c r="AB35" s="33">
        <v>1</v>
      </c>
      <c r="AC35" s="33" t="s">
        <v>497</v>
      </c>
      <c r="AD35" s="33">
        <v>800</v>
      </c>
      <c r="AE35" s="33" t="s">
        <v>72</v>
      </c>
      <c r="AF35" s="33"/>
    </row>
    <row r="36" spans="1:32" ht="15" customHeight="1" x14ac:dyDescent="0.25">
      <c r="A36" s="33" t="s">
        <v>592</v>
      </c>
      <c r="B36" s="33" t="s">
        <v>58</v>
      </c>
      <c r="C36" s="34">
        <v>5.6000000000000001E-2</v>
      </c>
      <c r="D36" s="33" t="s">
        <v>236</v>
      </c>
      <c r="E36" s="33" t="s">
        <v>67</v>
      </c>
      <c r="F36" s="33">
        <v>10</v>
      </c>
      <c r="G36" s="33" t="s">
        <v>29</v>
      </c>
      <c r="H36" s="33"/>
      <c r="I36" s="33"/>
      <c r="J36" s="33" t="s">
        <v>30</v>
      </c>
      <c r="K36" s="33"/>
      <c r="L36" s="33"/>
      <c r="M36" s="33" t="s">
        <v>84</v>
      </c>
      <c r="N36" s="33" t="s">
        <v>50</v>
      </c>
      <c r="O36" s="33" t="s">
        <v>34</v>
      </c>
      <c r="P36" s="33" t="s">
        <v>35</v>
      </c>
      <c r="Q36" s="33" t="s">
        <v>51</v>
      </c>
      <c r="R36" s="33"/>
      <c r="S36" s="33"/>
      <c r="T36" s="33"/>
      <c r="U36" s="33"/>
      <c r="V36" s="33"/>
      <c r="W36" s="33" t="s">
        <v>40</v>
      </c>
      <c r="X36" s="33">
        <v>5.0000000000000001E-3</v>
      </c>
      <c r="Y36" s="33" t="s">
        <v>30</v>
      </c>
      <c r="Z36" s="33" t="s">
        <v>117</v>
      </c>
      <c r="AA36" s="33"/>
      <c r="AB36" s="33">
        <v>2</v>
      </c>
      <c r="AC36" s="33"/>
      <c r="AD36" s="33"/>
      <c r="AE36" s="33"/>
      <c r="AF36" s="33"/>
    </row>
    <row r="37" spans="1:32" ht="15" customHeight="1" x14ac:dyDescent="0.25">
      <c r="A37" s="33" t="s">
        <v>593</v>
      </c>
      <c r="B37" s="33" t="s">
        <v>58</v>
      </c>
      <c r="C37" s="34">
        <v>9.0999999999999998E-2</v>
      </c>
      <c r="D37" s="33" t="s">
        <v>236</v>
      </c>
      <c r="E37" s="33" t="s">
        <v>75</v>
      </c>
      <c r="F37" s="33">
        <v>15</v>
      </c>
      <c r="G37" s="33" t="s">
        <v>29</v>
      </c>
      <c r="H37" s="33"/>
      <c r="I37" s="33"/>
      <c r="J37" s="33" t="s">
        <v>40</v>
      </c>
      <c r="K37" s="33" t="s">
        <v>31</v>
      </c>
      <c r="L37" s="33">
        <v>300</v>
      </c>
      <c r="M37" s="33"/>
      <c r="N37" s="33" t="s">
        <v>50</v>
      </c>
      <c r="O37" s="33" t="s">
        <v>34</v>
      </c>
      <c r="P37" s="33" t="s">
        <v>99</v>
      </c>
      <c r="Q37" s="33" t="s">
        <v>51</v>
      </c>
      <c r="R37" s="33" t="s">
        <v>37</v>
      </c>
      <c r="S37" s="33" t="s">
        <v>38</v>
      </c>
      <c r="T37" s="33" t="s">
        <v>276</v>
      </c>
      <c r="U37" s="33">
        <v>5</v>
      </c>
      <c r="V37" s="33" t="s">
        <v>424</v>
      </c>
      <c r="W37" s="33" t="s">
        <v>40</v>
      </c>
      <c r="X37" s="33">
        <v>0.01</v>
      </c>
      <c r="Y37" s="33" t="s">
        <v>40</v>
      </c>
      <c r="Z37" s="33" t="s">
        <v>425</v>
      </c>
      <c r="AA37" s="33" t="s">
        <v>183</v>
      </c>
      <c r="AB37" s="33">
        <v>5</v>
      </c>
      <c r="AC37" s="33" t="s">
        <v>426</v>
      </c>
      <c r="AD37" s="33">
        <v>700</v>
      </c>
      <c r="AE37" s="33" t="s">
        <v>72</v>
      </c>
      <c r="AF37" s="33"/>
    </row>
    <row r="38" spans="1:32" ht="15" customHeight="1" x14ac:dyDescent="0.25">
      <c r="A38" s="33" t="s">
        <v>594</v>
      </c>
      <c r="B38" s="33" t="s">
        <v>58</v>
      </c>
      <c r="C38" s="35">
        <v>5.8999999999999997E-2</v>
      </c>
      <c r="D38" s="33" t="s">
        <v>236</v>
      </c>
      <c r="E38" s="33" t="s">
        <v>67</v>
      </c>
      <c r="F38" s="33">
        <v>5</v>
      </c>
      <c r="G38" s="33" t="s">
        <v>29</v>
      </c>
      <c r="H38" s="33"/>
      <c r="I38" s="33"/>
      <c r="J38" s="33" t="s">
        <v>30</v>
      </c>
      <c r="K38" s="33" t="s">
        <v>31</v>
      </c>
      <c r="L38" s="33">
        <v>300</v>
      </c>
      <c r="M38" s="33" t="s">
        <v>84</v>
      </c>
      <c r="N38" s="33" t="s">
        <v>50</v>
      </c>
      <c r="O38" s="33" t="s">
        <v>34</v>
      </c>
      <c r="P38" s="33" t="s">
        <v>35</v>
      </c>
      <c r="Q38" s="33" t="s">
        <v>51</v>
      </c>
      <c r="R38" s="33" t="s">
        <v>37</v>
      </c>
      <c r="S38" s="33" t="s">
        <v>38</v>
      </c>
      <c r="T38" s="33">
        <v>0.5</v>
      </c>
      <c r="U38" s="33">
        <v>0.35</v>
      </c>
      <c r="V38" s="33" t="s">
        <v>409</v>
      </c>
      <c r="W38" s="33" t="s">
        <v>236</v>
      </c>
      <c r="X38" s="33" t="s">
        <v>128</v>
      </c>
      <c r="Y38" s="33" t="s">
        <v>30</v>
      </c>
      <c r="Z38" s="33" t="s">
        <v>397</v>
      </c>
      <c r="AA38" s="33" t="s">
        <v>398</v>
      </c>
      <c r="AB38" s="33">
        <v>5</v>
      </c>
      <c r="AC38" s="33" t="s">
        <v>399</v>
      </c>
      <c r="AD38" s="33">
        <v>500</v>
      </c>
      <c r="AE38" s="33" t="s">
        <v>72</v>
      </c>
      <c r="AF38" s="33"/>
    </row>
    <row r="39" spans="1:32" ht="15" customHeight="1" x14ac:dyDescent="0.25">
      <c r="A39" s="33" t="s">
        <v>595</v>
      </c>
      <c r="B39" s="33" t="s">
        <v>58</v>
      </c>
      <c r="C39" s="34">
        <v>0.09</v>
      </c>
      <c r="D39" s="33" t="s">
        <v>236</v>
      </c>
      <c r="E39" s="33" t="s">
        <v>75</v>
      </c>
      <c r="F39" s="33">
        <v>5</v>
      </c>
      <c r="G39" s="33" t="s">
        <v>29</v>
      </c>
      <c r="H39" s="33"/>
      <c r="I39" s="33"/>
      <c r="J39" s="33" t="s">
        <v>236</v>
      </c>
      <c r="K39" s="33" t="s">
        <v>31</v>
      </c>
      <c r="L39" s="33">
        <v>240</v>
      </c>
      <c r="M39" s="33" t="s">
        <v>237</v>
      </c>
      <c r="N39" s="33" t="s">
        <v>50</v>
      </c>
      <c r="O39" s="33" t="s">
        <v>34</v>
      </c>
      <c r="P39" s="33" t="s">
        <v>35</v>
      </c>
      <c r="Q39" s="33" t="s">
        <v>51</v>
      </c>
      <c r="R39" s="33" t="s">
        <v>37</v>
      </c>
      <c r="S39" s="33" t="s">
        <v>38</v>
      </c>
      <c r="T39" s="33"/>
      <c r="U39" s="33"/>
      <c r="V39" s="33" t="s">
        <v>39</v>
      </c>
      <c r="W39" s="33" t="s">
        <v>40</v>
      </c>
      <c r="X39" s="33">
        <v>5.0000000000000001E-3</v>
      </c>
      <c r="Y39" s="33" t="s">
        <v>238</v>
      </c>
      <c r="Z39" s="33" t="s">
        <v>241</v>
      </c>
      <c r="AA39" s="33" t="s">
        <v>242</v>
      </c>
      <c r="AB39" s="33">
        <v>2</v>
      </c>
      <c r="AC39" s="33" t="s">
        <v>199</v>
      </c>
      <c r="AD39" s="33">
        <v>350</v>
      </c>
      <c r="AE39" s="33" t="s">
        <v>72</v>
      </c>
      <c r="AF39" s="33"/>
    </row>
    <row r="40" spans="1:32" ht="15" customHeight="1" x14ac:dyDescent="0.25">
      <c r="A40" s="33" t="s">
        <v>596</v>
      </c>
      <c r="B40" s="33" t="s">
        <v>58</v>
      </c>
      <c r="C40" s="34">
        <v>8.5999999999999993E-2</v>
      </c>
      <c r="D40" s="33" t="s">
        <v>236</v>
      </c>
      <c r="E40" s="33" t="s">
        <v>67</v>
      </c>
      <c r="F40" s="33">
        <v>10</v>
      </c>
      <c r="G40" s="33" t="s">
        <v>29</v>
      </c>
      <c r="H40" s="33"/>
      <c r="I40" s="33"/>
      <c r="J40" s="33" t="s">
        <v>30</v>
      </c>
      <c r="K40" s="33" t="s">
        <v>31</v>
      </c>
      <c r="L40" s="33">
        <v>300</v>
      </c>
      <c r="M40" s="33" t="s">
        <v>32</v>
      </c>
      <c r="N40" s="33" t="s">
        <v>50</v>
      </c>
      <c r="O40" s="33" t="s">
        <v>34</v>
      </c>
      <c r="P40" s="33" t="s">
        <v>35</v>
      </c>
      <c r="Q40" s="33" t="s">
        <v>51</v>
      </c>
      <c r="R40" s="33" t="s">
        <v>37</v>
      </c>
      <c r="S40" s="33" t="s">
        <v>38</v>
      </c>
      <c r="T40" s="33"/>
      <c r="U40" s="33"/>
      <c r="V40" s="33" t="s">
        <v>39</v>
      </c>
      <c r="W40" s="33" t="s">
        <v>40</v>
      </c>
      <c r="X40" s="33">
        <v>0.01</v>
      </c>
      <c r="Y40" s="33" t="s">
        <v>30</v>
      </c>
      <c r="Z40" s="33"/>
      <c r="AA40" s="33" t="s">
        <v>183</v>
      </c>
      <c r="AB40" s="33">
        <v>1</v>
      </c>
      <c r="AC40" s="33" t="s">
        <v>199</v>
      </c>
      <c r="AD40" s="33"/>
      <c r="AE40" s="33" t="s">
        <v>44</v>
      </c>
      <c r="AF40" s="33"/>
    </row>
    <row r="41" spans="1:32" ht="15" customHeight="1" x14ac:dyDescent="0.25">
      <c r="A41" s="33" t="s">
        <v>597</v>
      </c>
      <c r="B41" s="33" t="s">
        <v>58</v>
      </c>
      <c r="C41" s="34">
        <v>0.13</v>
      </c>
      <c r="D41" s="33" t="s">
        <v>236</v>
      </c>
      <c r="E41" s="33" t="s">
        <v>75</v>
      </c>
      <c r="F41" s="33">
        <v>10</v>
      </c>
      <c r="G41" s="33" t="s">
        <v>29</v>
      </c>
      <c r="H41" s="33"/>
      <c r="I41" s="33"/>
      <c r="J41" s="33" t="s">
        <v>30</v>
      </c>
      <c r="K41" s="33" t="s">
        <v>31</v>
      </c>
      <c r="L41" s="33">
        <v>180</v>
      </c>
      <c r="M41" s="33" t="s">
        <v>32</v>
      </c>
      <c r="N41" s="33" t="s">
        <v>50</v>
      </c>
      <c r="O41" s="33" t="s">
        <v>34</v>
      </c>
      <c r="P41" s="33" t="s">
        <v>35</v>
      </c>
      <c r="Q41" s="33" t="s">
        <v>51</v>
      </c>
      <c r="R41" s="33" t="s">
        <v>73</v>
      </c>
      <c r="S41" s="33" t="s">
        <v>38</v>
      </c>
      <c r="T41" s="33">
        <v>10</v>
      </c>
      <c r="U41" s="33"/>
      <c r="V41" s="33" t="s">
        <v>279</v>
      </c>
      <c r="W41" s="33" t="s">
        <v>40</v>
      </c>
      <c r="X41" s="33">
        <v>3.0000000000000001E-3</v>
      </c>
      <c r="Y41" s="33" t="s">
        <v>30</v>
      </c>
      <c r="Z41" s="33" t="s">
        <v>396</v>
      </c>
      <c r="AA41" s="33" t="s">
        <v>183</v>
      </c>
      <c r="AB41" s="33">
        <v>5</v>
      </c>
      <c r="AC41" s="33" t="s">
        <v>394</v>
      </c>
      <c r="AD41" s="33">
        <v>414</v>
      </c>
      <c r="AE41" s="33" t="s">
        <v>395</v>
      </c>
      <c r="AF41" s="33"/>
    </row>
    <row r="42" spans="1:32" ht="15" customHeight="1" x14ac:dyDescent="0.25">
      <c r="A42" s="33" t="s">
        <v>501</v>
      </c>
      <c r="B42" s="33" t="s">
        <v>58</v>
      </c>
      <c r="C42" s="34">
        <v>9.4E-2</v>
      </c>
      <c r="D42" s="33" t="s">
        <v>236</v>
      </c>
      <c r="E42" s="33" t="s">
        <v>28</v>
      </c>
      <c r="F42" s="33">
        <v>10</v>
      </c>
      <c r="G42" s="33" t="s">
        <v>29</v>
      </c>
      <c r="H42" s="33"/>
      <c r="I42" s="33"/>
      <c r="J42" s="33" t="s">
        <v>30</v>
      </c>
      <c r="K42" s="33" t="s">
        <v>31</v>
      </c>
      <c r="L42" s="33">
        <v>1200</v>
      </c>
      <c r="M42" s="33" t="s">
        <v>119</v>
      </c>
      <c r="N42" s="33" t="s">
        <v>50</v>
      </c>
      <c r="O42" s="33" t="s">
        <v>34</v>
      </c>
      <c r="P42" s="33" t="s">
        <v>35</v>
      </c>
      <c r="Q42" s="33" t="s">
        <v>51</v>
      </c>
      <c r="R42" s="33" t="s">
        <v>37</v>
      </c>
      <c r="S42" s="33" t="s">
        <v>38</v>
      </c>
      <c r="T42" s="33"/>
      <c r="U42" s="33"/>
      <c r="V42" s="33"/>
      <c r="W42" s="33" t="s">
        <v>40</v>
      </c>
      <c r="X42" s="33">
        <v>3.0000000000000001E-3</v>
      </c>
      <c r="Y42" s="33" t="s">
        <v>30</v>
      </c>
      <c r="Z42" s="33" t="s">
        <v>502</v>
      </c>
      <c r="AA42" s="33" t="s">
        <v>183</v>
      </c>
      <c r="AB42" s="33">
        <v>5</v>
      </c>
      <c r="AC42" s="33" t="s">
        <v>103</v>
      </c>
      <c r="AD42" s="33">
        <v>500</v>
      </c>
      <c r="AE42" s="33" t="s">
        <v>72</v>
      </c>
      <c r="AF42" s="33"/>
    </row>
    <row r="43" spans="1:32" ht="15" customHeight="1" x14ac:dyDescent="0.25">
      <c r="A43" s="33" t="s">
        <v>89</v>
      </c>
      <c r="B43" s="33" t="s">
        <v>58</v>
      </c>
      <c r="C43" s="34">
        <v>7.9000000000000001E-2</v>
      </c>
      <c r="D43" s="33" t="s">
        <v>238</v>
      </c>
      <c r="E43" s="33" t="s">
        <v>28</v>
      </c>
      <c r="F43" s="33">
        <v>10</v>
      </c>
      <c r="G43" s="33" t="s">
        <v>29</v>
      </c>
      <c r="H43" s="33"/>
      <c r="I43" s="33"/>
      <c r="J43" s="33" t="s">
        <v>30</v>
      </c>
      <c r="K43" s="33" t="s">
        <v>83</v>
      </c>
      <c r="L43" s="33">
        <v>120</v>
      </c>
      <c r="M43" s="33" t="s">
        <v>84</v>
      </c>
      <c r="N43" s="33" t="s">
        <v>50</v>
      </c>
      <c r="O43" s="33" t="s">
        <v>34</v>
      </c>
      <c r="P43" s="33" t="s">
        <v>35</v>
      </c>
      <c r="Q43" s="33" t="s">
        <v>51</v>
      </c>
      <c r="R43" s="33" t="s">
        <v>37</v>
      </c>
      <c r="S43" s="33" t="s">
        <v>38</v>
      </c>
      <c r="T43" s="33"/>
      <c r="U43" s="33"/>
      <c r="V43" s="33" t="s">
        <v>85</v>
      </c>
      <c r="W43" s="33" t="s">
        <v>40</v>
      </c>
      <c r="X43" s="33">
        <v>0.01</v>
      </c>
      <c r="Y43" s="33" t="s">
        <v>30</v>
      </c>
      <c r="Z43" s="33" t="s">
        <v>86</v>
      </c>
      <c r="AA43" s="33" t="s">
        <v>87</v>
      </c>
      <c r="AB43" s="33">
        <v>2</v>
      </c>
      <c r="AC43" s="33" t="s">
        <v>88</v>
      </c>
      <c r="AD43" s="33">
        <v>600</v>
      </c>
      <c r="AE43" s="33" t="s">
        <v>72</v>
      </c>
      <c r="AF43" s="33"/>
    </row>
    <row r="44" spans="1:32" ht="15" customHeight="1" x14ac:dyDescent="0.25">
      <c r="A44" s="33" t="s">
        <v>159</v>
      </c>
      <c r="B44" s="33" t="s">
        <v>58</v>
      </c>
      <c r="C44" s="34">
        <v>7.4999999999999997E-2</v>
      </c>
      <c r="D44" s="33" t="s">
        <v>236</v>
      </c>
      <c r="E44" s="33" t="s">
        <v>75</v>
      </c>
      <c r="F44" s="33">
        <v>11</v>
      </c>
      <c r="G44" s="33" t="s">
        <v>29</v>
      </c>
      <c r="H44" s="33"/>
      <c r="I44" s="33"/>
      <c r="J44" s="33" t="s">
        <v>40</v>
      </c>
      <c r="K44" s="33" t="s">
        <v>31</v>
      </c>
      <c r="L44" s="33">
        <v>900</v>
      </c>
      <c r="M44" s="33" t="s">
        <v>155</v>
      </c>
      <c r="N44" s="33" t="s">
        <v>50</v>
      </c>
      <c r="O44" s="33" t="s">
        <v>34</v>
      </c>
      <c r="P44" s="33" t="s">
        <v>35</v>
      </c>
      <c r="Q44" s="33" t="s">
        <v>51</v>
      </c>
      <c r="R44" s="33" t="s">
        <v>37</v>
      </c>
      <c r="S44" s="33" t="s">
        <v>38</v>
      </c>
      <c r="T44" s="33">
        <v>5</v>
      </c>
      <c r="U44" s="33" t="s">
        <v>156</v>
      </c>
      <c r="V44" s="33" t="s">
        <v>85</v>
      </c>
      <c r="W44" s="33" t="s">
        <v>40</v>
      </c>
      <c r="X44" s="33">
        <v>0.01</v>
      </c>
      <c r="Y44" s="33" t="s">
        <v>30</v>
      </c>
      <c r="Z44" s="33" t="s">
        <v>163</v>
      </c>
      <c r="AA44" s="33" t="s">
        <v>162</v>
      </c>
      <c r="AB44" s="33">
        <v>3</v>
      </c>
      <c r="AC44" s="33" t="s">
        <v>158</v>
      </c>
      <c r="AD44" s="33">
        <v>221</v>
      </c>
      <c r="AE44" s="33" t="s">
        <v>72</v>
      </c>
      <c r="AF44" s="33"/>
    </row>
    <row r="45" spans="1:32" ht="15" customHeight="1" x14ac:dyDescent="0.25">
      <c r="A45" s="33" t="s">
        <v>270</v>
      </c>
      <c r="B45" s="33" t="s">
        <v>58</v>
      </c>
      <c r="C45" s="34">
        <v>7.8E-2</v>
      </c>
      <c r="D45" s="33" t="s">
        <v>236</v>
      </c>
      <c r="E45" s="33" t="s">
        <v>75</v>
      </c>
      <c r="F45" s="33">
        <v>10</v>
      </c>
      <c r="G45" s="33" t="s">
        <v>29</v>
      </c>
      <c r="H45" s="33"/>
      <c r="I45" s="33"/>
      <c r="J45" s="33" t="s">
        <v>30</v>
      </c>
      <c r="K45" s="33" t="s">
        <v>31</v>
      </c>
      <c r="L45" s="33">
        <v>600</v>
      </c>
      <c r="M45" s="33" t="s">
        <v>119</v>
      </c>
      <c r="N45" s="33" t="s">
        <v>50</v>
      </c>
      <c r="O45" s="33" t="s">
        <v>120</v>
      </c>
      <c r="P45" s="33" t="s">
        <v>90</v>
      </c>
      <c r="Q45" s="33" t="s">
        <v>51</v>
      </c>
      <c r="R45" s="33" t="s">
        <v>37</v>
      </c>
      <c r="S45" s="33" t="s">
        <v>38</v>
      </c>
      <c r="T45" s="33" t="s">
        <v>265</v>
      </c>
      <c r="U45" s="33"/>
      <c r="V45" s="33" t="s">
        <v>266</v>
      </c>
      <c r="W45" s="33" t="s">
        <v>236</v>
      </c>
      <c r="X45" s="33">
        <v>5.0000000000000001E-3</v>
      </c>
      <c r="Y45" s="33" t="s">
        <v>40</v>
      </c>
      <c r="Z45" s="33" t="s">
        <v>267</v>
      </c>
      <c r="AA45" s="33" t="s">
        <v>183</v>
      </c>
      <c r="AB45" s="33">
        <v>20</v>
      </c>
      <c r="AC45" s="33" t="s">
        <v>268</v>
      </c>
      <c r="AD45" s="33">
        <v>800</v>
      </c>
      <c r="AE45" s="33" t="s">
        <v>193</v>
      </c>
      <c r="AF45" s="33" t="s">
        <v>269</v>
      </c>
    </row>
    <row r="46" spans="1:32" ht="15" customHeight="1" x14ac:dyDescent="0.25">
      <c r="A46" s="33" t="s">
        <v>243</v>
      </c>
      <c r="B46" s="33" t="s">
        <v>58</v>
      </c>
      <c r="C46" s="34">
        <v>8.4000000000000005E-2</v>
      </c>
      <c r="D46" s="33" t="s">
        <v>236</v>
      </c>
      <c r="E46" s="33" t="s">
        <v>244</v>
      </c>
      <c r="F46" s="33">
        <v>10</v>
      </c>
      <c r="G46" s="33" t="s">
        <v>29</v>
      </c>
      <c r="H46" s="33"/>
      <c r="I46" s="33"/>
      <c r="J46" s="33" t="s">
        <v>30</v>
      </c>
      <c r="K46" s="33" t="s">
        <v>83</v>
      </c>
      <c r="L46" s="33">
        <v>60</v>
      </c>
      <c r="M46" s="33" t="s">
        <v>119</v>
      </c>
      <c r="N46" s="33" t="s">
        <v>50</v>
      </c>
      <c r="O46" s="33" t="s">
        <v>120</v>
      </c>
      <c r="P46" s="33" t="s">
        <v>245</v>
      </c>
      <c r="Q46" s="33" t="s">
        <v>51</v>
      </c>
      <c r="R46" s="33" t="s">
        <v>37</v>
      </c>
      <c r="S46" s="33"/>
      <c r="T46" s="33"/>
      <c r="U46" s="33" t="s">
        <v>251</v>
      </c>
      <c r="V46" s="33" t="s">
        <v>256</v>
      </c>
      <c r="W46" s="33"/>
      <c r="X46" s="33"/>
      <c r="Y46" s="33" t="s">
        <v>40</v>
      </c>
      <c r="Z46" s="33" t="s">
        <v>253</v>
      </c>
      <c r="AA46" s="33" t="s">
        <v>257</v>
      </c>
      <c r="AB46" s="33">
        <v>1</v>
      </c>
      <c r="AC46" s="33" t="s">
        <v>255</v>
      </c>
      <c r="AD46" s="33">
        <v>454</v>
      </c>
      <c r="AE46" s="33" t="s">
        <v>250</v>
      </c>
      <c r="AF46" s="33"/>
    </row>
    <row r="47" spans="1:32" ht="15" customHeight="1" x14ac:dyDescent="0.25">
      <c r="A47" s="33" t="s">
        <v>599</v>
      </c>
      <c r="B47" s="33" t="s">
        <v>58</v>
      </c>
      <c r="C47" s="34">
        <v>0.1447</v>
      </c>
      <c r="D47" s="33" t="s">
        <v>236</v>
      </c>
      <c r="E47" s="33" t="s">
        <v>67</v>
      </c>
      <c r="F47" s="33">
        <v>10</v>
      </c>
      <c r="G47" s="33" t="s">
        <v>29</v>
      </c>
      <c r="H47" s="33"/>
      <c r="I47" s="33"/>
      <c r="J47" s="33" t="s">
        <v>30</v>
      </c>
      <c r="K47" s="33" t="s">
        <v>31</v>
      </c>
      <c r="L47" s="33">
        <v>60</v>
      </c>
      <c r="M47" s="33" t="s">
        <v>430</v>
      </c>
      <c r="N47" s="33" t="s">
        <v>50</v>
      </c>
      <c r="O47" s="33" t="s">
        <v>34</v>
      </c>
      <c r="P47" s="33" t="s">
        <v>99</v>
      </c>
      <c r="Q47" s="33" t="s">
        <v>51</v>
      </c>
      <c r="R47" s="33" t="s">
        <v>37</v>
      </c>
      <c r="S47" s="33" t="s">
        <v>160</v>
      </c>
      <c r="T47" s="33">
        <v>0.2</v>
      </c>
      <c r="U47" s="33">
        <v>2</v>
      </c>
      <c r="V47" s="33"/>
      <c r="W47" s="33" t="s">
        <v>40</v>
      </c>
      <c r="X47" s="33">
        <v>0.01</v>
      </c>
      <c r="Y47" s="33" t="s">
        <v>40</v>
      </c>
      <c r="Z47" s="33" t="s">
        <v>431</v>
      </c>
      <c r="AA47" s="33" t="s">
        <v>432</v>
      </c>
      <c r="AB47" s="33">
        <v>5</v>
      </c>
      <c r="AC47" s="33"/>
      <c r="AD47" s="33">
        <v>250</v>
      </c>
      <c r="AE47" s="33" t="s">
        <v>72</v>
      </c>
      <c r="AF47" s="33"/>
    </row>
    <row r="48" spans="1:32" ht="15" customHeight="1" x14ac:dyDescent="0.25">
      <c r="A48" s="33" t="s">
        <v>346</v>
      </c>
      <c r="B48" s="33" t="s">
        <v>58</v>
      </c>
      <c r="C48" s="34">
        <v>7.8E-2</v>
      </c>
      <c r="D48" s="33" t="s">
        <v>236</v>
      </c>
      <c r="E48" s="33" t="s">
        <v>67</v>
      </c>
      <c r="F48" s="33">
        <v>10</v>
      </c>
      <c r="G48" s="33" t="s">
        <v>284</v>
      </c>
      <c r="H48" s="33" t="s">
        <v>285</v>
      </c>
      <c r="I48" s="33" t="s">
        <v>286</v>
      </c>
      <c r="J48" s="33" t="s">
        <v>30</v>
      </c>
      <c r="K48" s="33" t="s">
        <v>31</v>
      </c>
      <c r="L48" s="33">
        <v>120</v>
      </c>
      <c r="M48" s="33" t="s">
        <v>32</v>
      </c>
      <c r="N48" s="33" t="s">
        <v>50</v>
      </c>
      <c r="O48" s="33" t="s">
        <v>34</v>
      </c>
      <c r="P48" s="33" t="s">
        <v>35</v>
      </c>
      <c r="Q48" s="33" t="s">
        <v>51</v>
      </c>
      <c r="R48" s="33" t="s">
        <v>37</v>
      </c>
      <c r="S48" s="33" t="s">
        <v>38</v>
      </c>
      <c r="T48" s="33">
        <v>12</v>
      </c>
      <c r="U48" s="33">
        <v>100</v>
      </c>
      <c r="V48" s="33" t="s">
        <v>348</v>
      </c>
      <c r="W48" s="33" t="s">
        <v>40</v>
      </c>
      <c r="X48" s="33">
        <v>0.01</v>
      </c>
      <c r="Y48" s="33" t="s">
        <v>30</v>
      </c>
      <c r="Z48" s="33" t="s">
        <v>341</v>
      </c>
      <c r="AA48" s="33" t="s">
        <v>342</v>
      </c>
      <c r="AB48" s="33">
        <v>2</v>
      </c>
      <c r="AC48" s="33" t="s">
        <v>343</v>
      </c>
      <c r="AD48" s="33" t="s">
        <v>344</v>
      </c>
      <c r="AE48" s="33" t="s">
        <v>72</v>
      </c>
      <c r="AF48" s="3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953C2-3E43-429C-B957-C718A21D133F}">
  <dimension ref="A1:AF49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57</v>
      </c>
      <c r="C2" s="34">
        <v>0.08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50</v>
      </c>
      <c r="O2" s="33" t="s">
        <v>34</v>
      </c>
      <c r="P2" s="33" t="s">
        <v>35</v>
      </c>
      <c r="Q2" s="33" t="s">
        <v>51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>
        <v>1</v>
      </c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57</v>
      </c>
      <c r="C3" s="34">
        <v>7.0000000000000007E-2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32</v>
      </c>
      <c r="N3" s="33" t="s">
        <v>50</v>
      </c>
      <c r="O3" s="33" t="s">
        <v>34</v>
      </c>
      <c r="P3" s="33" t="s">
        <v>35</v>
      </c>
      <c r="Q3" s="33" t="s">
        <v>51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450</v>
      </c>
      <c r="AA3" s="33" t="s">
        <v>451</v>
      </c>
      <c r="AB3" s="33">
        <v>5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57</v>
      </c>
      <c r="C4" s="34">
        <v>8.6999999999999994E-2</v>
      </c>
      <c r="D4" s="33" t="s">
        <v>236</v>
      </c>
      <c r="E4" s="33" t="s">
        <v>67</v>
      </c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50</v>
      </c>
      <c r="O4" s="33" t="s">
        <v>34</v>
      </c>
      <c r="P4" s="33" t="s">
        <v>35</v>
      </c>
      <c r="Q4" s="33" t="s">
        <v>51</v>
      </c>
      <c r="R4" s="33" t="s">
        <v>37</v>
      </c>
      <c r="S4" s="33" t="s">
        <v>38</v>
      </c>
      <c r="T4" s="33">
        <v>10</v>
      </c>
      <c r="U4" s="33"/>
      <c r="V4" s="33" t="s">
        <v>538</v>
      </c>
      <c r="W4" s="33" t="s">
        <v>40</v>
      </c>
      <c r="X4" s="33">
        <v>0.01</v>
      </c>
      <c r="Y4" s="33" t="s">
        <v>30</v>
      </c>
      <c r="Z4" s="33" t="s">
        <v>527</v>
      </c>
      <c r="AA4" s="33" t="s">
        <v>528</v>
      </c>
      <c r="AB4" s="33">
        <v>2</v>
      </c>
      <c r="AC4" s="33" t="s">
        <v>529</v>
      </c>
      <c r="AD4" s="33"/>
      <c r="AE4" s="33" t="s">
        <v>72</v>
      </c>
      <c r="AF4" s="33"/>
    </row>
    <row r="5" spans="1:32" ht="15" customHeight="1" x14ac:dyDescent="0.25">
      <c r="A5" s="33" t="s">
        <v>211</v>
      </c>
      <c r="B5" s="33" t="s">
        <v>57</v>
      </c>
      <c r="C5" s="34">
        <v>0.11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50</v>
      </c>
      <c r="O5" s="33" t="s">
        <v>193</v>
      </c>
      <c r="P5" s="33" t="s">
        <v>90</v>
      </c>
      <c r="Q5" s="33" t="s">
        <v>51</v>
      </c>
      <c r="R5" s="33" t="s">
        <v>37</v>
      </c>
      <c r="S5" s="33" t="s">
        <v>38</v>
      </c>
      <c r="T5" s="33">
        <v>0</v>
      </c>
      <c r="U5" s="33">
        <v>-3.3</v>
      </c>
      <c r="V5" s="33" t="s">
        <v>225</v>
      </c>
      <c r="W5" s="33" t="s">
        <v>40</v>
      </c>
      <c r="X5" s="33">
        <v>0.01</v>
      </c>
      <c r="Y5" s="33" t="s">
        <v>30</v>
      </c>
      <c r="Z5" s="33" t="s">
        <v>206</v>
      </c>
      <c r="AA5" s="33" t="s">
        <v>207</v>
      </c>
      <c r="AB5" s="33">
        <v>10</v>
      </c>
      <c r="AC5" s="33" t="s">
        <v>208</v>
      </c>
      <c r="AD5" s="33" t="s">
        <v>209</v>
      </c>
      <c r="AE5" s="33" t="s">
        <v>72</v>
      </c>
      <c r="AF5" s="33"/>
    </row>
    <row r="6" spans="1:32" ht="15" customHeight="1" x14ac:dyDescent="0.25">
      <c r="A6" s="33" t="s">
        <v>571</v>
      </c>
      <c r="B6" s="33" t="s">
        <v>57</v>
      </c>
      <c r="C6" s="34">
        <v>9.7000000000000003E-2</v>
      </c>
      <c r="D6" s="33" t="s">
        <v>236</v>
      </c>
      <c r="E6" s="33" t="s">
        <v>28</v>
      </c>
      <c r="F6" s="33">
        <v>5</v>
      </c>
      <c r="G6" s="33" t="s">
        <v>433</v>
      </c>
      <c r="H6" s="33" t="s">
        <v>29</v>
      </c>
      <c r="I6" s="33"/>
      <c r="J6" s="33" t="s">
        <v>40</v>
      </c>
      <c r="K6" s="33" t="s">
        <v>31</v>
      </c>
      <c r="L6" s="33">
        <v>4</v>
      </c>
      <c r="M6" s="33"/>
      <c r="N6" s="33" t="s">
        <v>50</v>
      </c>
      <c r="O6" s="33" t="s">
        <v>34</v>
      </c>
      <c r="P6" s="33" t="s">
        <v>35</v>
      </c>
      <c r="Q6" s="33" t="s">
        <v>51</v>
      </c>
      <c r="R6" s="33" t="s">
        <v>37</v>
      </c>
      <c r="S6" s="33" t="s">
        <v>38</v>
      </c>
      <c r="T6" s="33" t="s">
        <v>434</v>
      </c>
      <c r="U6" s="33" t="s">
        <v>435</v>
      </c>
      <c r="V6" s="33" t="s">
        <v>436</v>
      </c>
      <c r="W6" s="33" t="s">
        <v>40</v>
      </c>
      <c r="X6" s="33">
        <v>2E-3</v>
      </c>
      <c r="Y6" s="33" t="s">
        <v>30</v>
      </c>
      <c r="Z6" s="33" t="s">
        <v>437</v>
      </c>
      <c r="AA6" s="33" t="s">
        <v>438</v>
      </c>
      <c r="AB6" s="33">
        <v>2</v>
      </c>
      <c r="AC6" s="33" t="s">
        <v>439</v>
      </c>
      <c r="AD6" s="33">
        <v>430</v>
      </c>
      <c r="AE6" s="33" t="s">
        <v>72</v>
      </c>
      <c r="AF6" s="33"/>
    </row>
    <row r="7" spans="1:32" ht="15" customHeight="1" x14ac:dyDescent="0.25">
      <c r="A7" s="33" t="s">
        <v>572</v>
      </c>
      <c r="B7" s="33" t="s">
        <v>57</v>
      </c>
      <c r="C7" s="34">
        <v>9.6000000000000002E-2</v>
      </c>
      <c r="D7" s="33" t="s">
        <v>236</v>
      </c>
      <c r="E7" s="33" t="s">
        <v>67</v>
      </c>
      <c r="F7" s="33">
        <v>5</v>
      </c>
      <c r="G7" s="33" t="s">
        <v>29</v>
      </c>
      <c r="H7" s="33" t="s">
        <v>195</v>
      </c>
      <c r="I7" s="33"/>
      <c r="J7" s="33" t="s">
        <v>30</v>
      </c>
      <c r="K7" s="33" t="s">
        <v>31</v>
      </c>
      <c r="L7" s="33">
        <v>300</v>
      </c>
      <c r="M7" s="33" t="s">
        <v>84</v>
      </c>
      <c r="N7" s="33" t="s">
        <v>50</v>
      </c>
      <c r="O7" s="33" t="s">
        <v>34</v>
      </c>
      <c r="P7" s="33" t="s">
        <v>35</v>
      </c>
      <c r="Q7" s="33" t="s">
        <v>196</v>
      </c>
      <c r="R7" s="33" t="s">
        <v>37</v>
      </c>
      <c r="S7" s="33" t="s">
        <v>38</v>
      </c>
      <c r="T7" s="33"/>
      <c r="U7" s="33"/>
      <c r="V7" s="33" t="s">
        <v>39</v>
      </c>
      <c r="W7" s="33" t="s">
        <v>40</v>
      </c>
      <c r="X7" s="33">
        <v>0.01</v>
      </c>
      <c r="Y7" s="33" t="s">
        <v>30</v>
      </c>
      <c r="Z7" s="33" t="s">
        <v>197</v>
      </c>
      <c r="AA7" s="33" t="s">
        <v>198</v>
      </c>
      <c r="AB7" s="33">
        <v>1</v>
      </c>
      <c r="AC7" s="33" t="s">
        <v>199</v>
      </c>
      <c r="AD7" s="33">
        <v>700</v>
      </c>
      <c r="AE7" s="33" t="s">
        <v>44</v>
      </c>
      <c r="AF7" s="33"/>
    </row>
    <row r="8" spans="1:32" ht="15" customHeight="1" x14ac:dyDescent="0.25">
      <c r="A8" s="33" t="s">
        <v>573</v>
      </c>
      <c r="B8" s="33" t="s">
        <v>57</v>
      </c>
      <c r="C8" s="34">
        <v>0.107</v>
      </c>
      <c r="D8" s="33" t="s">
        <v>236</v>
      </c>
      <c r="E8" s="33" t="s">
        <v>67</v>
      </c>
      <c r="F8" s="33">
        <v>10</v>
      </c>
      <c r="G8" s="33" t="s">
        <v>29</v>
      </c>
      <c r="H8" s="33"/>
      <c r="I8" s="33"/>
      <c r="J8" s="33" t="s">
        <v>30</v>
      </c>
      <c r="K8" s="33" t="s">
        <v>166</v>
      </c>
      <c r="L8" s="33">
        <v>60</v>
      </c>
      <c r="M8" s="33" t="s">
        <v>32</v>
      </c>
      <c r="N8" s="33" t="s">
        <v>50</v>
      </c>
      <c r="O8" s="33" t="s">
        <v>34</v>
      </c>
      <c r="P8" s="33" t="s">
        <v>35</v>
      </c>
      <c r="Q8" s="33" t="s">
        <v>51</v>
      </c>
      <c r="R8" s="33" t="s">
        <v>37</v>
      </c>
      <c r="S8" s="33" t="s">
        <v>38</v>
      </c>
      <c r="T8" s="33">
        <v>4.3999999999999997E-2</v>
      </c>
      <c r="U8" s="33"/>
      <c r="V8" s="33" t="s">
        <v>39</v>
      </c>
      <c r="W8" s="33" t="s">
        <v>30</v>
      </c>
      <c r="X8" s="33">
        <v>0.01</v>
      </c>
      <c r="Y8" s="33" t="s">
        <v>30</v>
      </c>
      <c r="Z8" s="33" t="s">
        <v>178</v>
      </c>
      <c r="AA8" s="33" t="s">
        <v>179</v>
      </c>
      <c r="AB8" s="33">
        <v>10</v>
      </c>
      <c r="AC8" s="33" t="s">
        <v>180</v>
      </c>
      <c r="AD8" s="33" t="s">
        <v>181</v>
      </c>
      <c r="AE8" s="33" t="s">
        <v>72</v>
      </c>
      <c r="AF8" s="33"/>
    </row>
    <row r="9" spans="1:32" ht="15" customHeight="1" x14ac:dyDescent="0.25">
      <c r="A9" s="33" t="s">
        <v>574</v>
      </c>
      <c r="B9" s="33" t="s">
        <v>57</v>
      </c>
      <c r="C9" s="34"/>
      <c r="D9" s="33" t="s">
        <v>236</v>
      </c>
      <c r="E9" s="33" t="s">
        <v>30</v>
      </c>
      <c r="F9" s="33">
        <v>10</v>
      </c>
      <c r="G9" s="33" t="s">
        <v>29</v>
      </c>
      <c r="H9" s="33" t="s">
        <v>552</v>
      </c>
      <c r="I9" s="33"/>
      <c r="J9" s="33" t="s">
        <v>30</v>
      </c>
      <c r="K9" s="33" t="s">
        <v>553</v>
      </c>
      <c r="L9" s="33">
        <v>240</v>
      </c>
      <c r="M9" s="33" t="s">
        <v>554</v>
      </c>
      <c r="N9" s="33" t="s">
        <v>50</v>
      </c>
      <c r="O9" s="33" t="s">
        <v>34</v>
      </c>
      <c r="P9" s="33" t="s">
        <v>555</v>
      </c>
      <c r="Q9" s="33" t="s">
        <v>382</v>
      </c>
      <c r="R9" s="33" t="s">
        <v>556</v>
      </c>
      <c r="S9" s="33" t="s">
        <v>568</v>
      </c>
      <c r="T9" s="33" t="s">
        <v>557</v>
      </c>
      <c r="U9" s="33" t="s">
        <v>558</v>
      </c>
      <c r="V9" s="33" t="s">
        <v>566</v>
      </c>
      <c r="W9" s="33" t="s">
        <v>40</v>
      </c>
      <c r="X9" s="33" t="s">
        <v>128</v>
      </c>
      <c r="Y9" s="33" t="s">
        <v>30</v>
      </c>
      <c r="Z9" s="33" t="s">
        <v>560</v>
      </c>
      <c r="AA9" s="33" t="s">
        <v>561</v>
      </c>
      <c r="AB9" s="33">
        <v>1</v>
      </c>
      <c r="AC9" s="33" t="s">
        <v>562</v>
      </c>
      <c r="AD9" s="33">
        <v>192</v>
      </c>
      <c r="AE9" s="33" t="s">
        <v>559</v>
      </c>
      <c r="AF9" s="33"/>
    </row>
    <row r="10" spans="1:32" ht="15" customHeight="1" x14ac:dyDescent="0.25">
      <c r="A10" s="33" t="s">
        <v>340</v>
      </c>
      <c r="B10" s="33" t="s">
        <v>57</v>
      </c>
      <c r="C10" s="34">
        <v>0.10390000000000001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31</v>
      </c>
      <c r="L10" s="33">
        <v>300</v>
      </c>
      <c r="M10" s="33" t="s">
        <v>119</v>
      </c>
      <c r="N10" s="33" t="s">
        <v>50</v>
      </c>
      <c r="O10" s="33" t="s">
        <v>120</v>
      </c>
      <c r="P10" s="33" t="s">
        <v>90</v>
      </c>
      <c r="Q10" s="33" t="s">
        <v>51</v>
      </c>
      <c r="R10" s="33" t="s">
        <v>37</v>
      </c>
      <c r="S10" s="33" t="s">
        <v>38</v>
      </c>
      <c r="T10" s="33">
        <v>0.03</v>
      </c>
      <c r="U10" s="33">
        <v>-0.39</v>
      </c>
      <c r="V10" s="33" t="s">
        <v>266</v>
      </c>
      <c r="W10" s="33" t="s">
        <v>40</v>
      </c>
      <c r="X10" s="33">
        <v>0.01</v>
      </c>
      <c r="Y10" s="33" t="s">
        <v>40</v>
      </c>
      <c r="Z10" s="33" t="s">
        <v>337</v>
      </c>
      <c r="AA10" s="33" t="s">
        <v>338</v>
      </c>
      <c r="AB10" s="33">
        <v>2</v>
      </c>
      <c r="AC10" s="33" t="s">
        <v>339</v>
      </c>
      <c r="AD10" s="33">
        <v>942</v>
      </c>
      <c r="AE10" s="33" t="s">
        <v>72</v>
      </c>
      <c r="AF10" s="33"/>
    </row>
    <row r="11" spans="1:32" ht="15" customHeight="1" x14ac:dyDescent="0.25">
      <c r="A11" s="33" t="s">
        <v>340</v>
      </c>
      <c r="B11" s="33" t="s">
        <v>57</v>
      </c>
      <c r="C11" s="34">
        <v>0.11600000000000001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33</v>
      </c>
      <c r="O11" s="33" t="s">
        <v>120</v>
      </c>
      <c r="P11" s="33" t="s">
        <v>189</v>
      </c>
      <c r="Q11" s="33" t="s">
        <v>36</v>
      </c>
      <c r="R11" s="33" t="s">
        <v>37</v>
      </c>
      <c r="S11" s="33" t="s">
        <v>38</v>
      </c>
      <c r="T11" s="33">
        <v>0</v>
      </c>
      <c r="U11" s="33">
        <v>-0.19633</v>
      </c>
      <c r="V11" s="33" t="s">
        <v>266</v>
      </c>
      <c r="W11" s="33" t="s">
        <v>40</v>
      </c>
      <c r="X11" s="33">
        <v>0.01</v>
      </c>
      <c r="Y11" s="33" t="s">
        <v>40</v>
      </c>
      <c r="Z11" s="33" t="s">
        <v>335</v>
      </c>
      <c r="AA11" s="33" t="s">
        <v>336</v>
      </c>
      <c r="AB11" s="33">
        <v>1</v>
      </c>
      <c r="AC11" s="33" t="s">
        <v>127</v>
      </c>
      <c r="AD11" s="33">
        <v>667</v>
      </c>
      <c r="AE11" s="33" t="s">
        <v>72</v>
      </c>
      <c r="AF11" s="33"/>
    </row>
    <row r="12" spans="1:32" ht="15" customHeight="1" x14ac:dyDescent="0.25">
      <c r="A12" s="33" t="s">
        <v>82</v>
      </c>
      <c r="B12" s="33" t="s">
        <v>57</v>
      </c>
      <c r="C12" s="34">
        <v>7.8E-2</v>
      </c>
      <c r="D12" s="33" t="s">
        <v>236</v>
      </c>
      <c r="E12" s="33" t="s">
        <v>67</v>
      </c>
      <c r="F12" s="33">
        <v>10</v>
      </c>
      <c r="G12" s="33" t="s">
        <v>68</v>
      </c>
      <c r="H12" s="33"/>
      <c r="I12" s="33"/>
      <c r="J12" s="33" t="s">
        <v>30</v>
      </c>
      <c r="K12" s="33" t="s">
        <v>31</v>
      </c>
      <c r="L12" s="33">
        <v>360</v>
      </c>
      <c r="M12" s="33" t="s">
        <v>32</v>
      </c>
      <c r="N12" s="33" t="s">
        <v>50</v>
      </c>
      <c r="O12" s="33" t="s">
        <v>34</v>
      </c>
      <c r="P12" s="33" t="s">
        <v>35</v>
      </c>
      <c r="Q12" s="33" t="s">
        <v>51</v>
      </c>
      <c r="R12" s="33" t="s">
        <v>37</v>
      </c>
      <c r="S12" s="33" t="s">
        <v>38</v>
      </c>
      <c r="T12" s="33"/>
      <c r="U12" s="33"/>
      <c r="V12" s="33" t="s">
        <v>39</v>
      </c>
      <c r="W12" s="33" t="s">
        <v>40</v>
      </c>
      <c r="X12" s="33">
        <v>5.0000000000000001E-3</v>
      </c>
      <c r="Y12" s="33" t="s">
        <v>30</v>
      </c>
      <c r="Z12" s="33" t="s">
        <v>69</v>
      </c>
      <c r="AA12" s="33" t="s">
        <v>70</v>
      </c>
      <c r="AB12" s="33">
        <v>2</v>
      </c>
      <c r="AC12" s="33" t="s">
        <v>71</v>
      </c>
      <c r="AD12" s="33">
        <v>354</v>
      </c>
      <c r="AE12" s="33" t="s">
        <v>72</v>
      </c>
      <c r="AF12" s="33"/>
    </row>
    <row r="13" spans="1:32" ht="15" customHeight="1" x14ac:dyDescent="0.25">
      <c r="A13" s="33" t="s">
        <v>291</v>
      </c>
      <c r="B13" s="33" t="s">
        <v>57</v>
      </c>
      <c r="C13" s="34">
        <v>8.4500000000000006E-2</v>
      </c>
      <c r="D13" s="33" t="s">
        <v>236</v>
      </c>
      <c r="E13" s="33" t="s">
        <v>67</v>
      </c>
      <c r="F13" s="33">
        <v>15</v>
      </c>
      <c r="G13" s="33" t="s">
        <v>284</v>
      </c>
      <c r="H13" s="33" t="s">
        <v>285</v>
      </c>
      <c r="I13" s="33" t="s">
        <v>286</v>
      </c>
      <c r="J13" s="33" t="s">
        <v>30</v>
      </c>
      <c r="K13" s="33" t="s">
        <v>31</v>
      </c>
      <c r="L13" s="33">
        <v>30</v>
      </c>
      <c r="M13" s="33" t="s">
        <v>186</v>
      </c>
      <c r="N13" s="33" t="s">
        <v>50</v>
      </c>
      <c r="O13" s="33" t="s">
        <v>34</v>
      </c>
      <c r="P13" s="33" t="s">
        <v>189</v>
      </c>
      <c r="Q13" s="33" t="s">
        <v>51</v>
      </c>
      <c r="R13" s="33" t="s">
        <v>37</v>
      </c>
      <c r="S13" s="33" t="s">
        <v>38</v>
      </c>
      <c r="T13" s="33">
        <v>6</v>
      </c>
      <c r="U13" s="33">
        <v>5</v>
      </c>
      <c r="V13" s="33" t="s">
        <v>287</v>
      </c>
      <c r="W13" s="33" t="s">
        <v>40</v>
      </c>
      <c r="X13" s="33">
        <v>0.01</v>
      </c>
      <c r="Y13" s="33" t="s">
        <v>40</v>
      </c>
      <c r="Z13" s="33" t="s">
        <v>288</v>
      </c>
      <c r="AA13" s="33" t="s">
        <v>289</v>
      </c>
      <c r="AB13" s="33">
        <v>4</v>
      </c>
      <c r="AC13" s="33" t="s">
        <v>290</v>
      </c>
      <c r="AD13" s="33">
        <v>309</v>
      </c>
      <c r="AE13" s="33" t="s">
        <v>72</v>
      </c>
      <c r="AF13" s="33"/>
    </row>
    <row r="14" spans="1:32" ht="15" customHeight="1" x14ac:dyDescent="0.25">
      <c r="A14" s="33" t="s">
        <v>575</v>
      </c>
      <c r="B14" s="33" t="s">
        <v>57</v>
      </c>
      <c r="C14" s="34"/>
      <c r="D14" s="33" t="s">
        <v>238</v>
      </c>
      <c r="E14" s="33"/>
      <c r="F14" s="33">
        <v>5</v>
      </c>
      <c r="G14" s="33" t="s">
        <v>29</v>
      </c>
      <c r="H14" s="33"/>
      <c r="I14" s="33"/>
      <c r="J14" s="33" t="s">
        <v>40</v>
      </c>
      <c r="K14" s="33" t="s">
        <v>83</v>
      </c>
      <c r="L14" s="33">
        <v>30</v>
      </c>
      <c r="M14" s="33" t="s">
        <v>186</v>
      </c>
      <c r="N14" s="33" t="s">
        <v>50</v>
      </c>
      <c r="O14" s="33" t="s">
        <v>120</v>
      </c>
      <c r="P14" s="33" t="s">
        <v>99</v>
      </c>
      <c r="Q14" s="33" t="s">
        <v>51</v>
      </c>
      <c r="R14" s="33" t="s">
        <v>37</v>
      </c>
      <c r="S14" s="33" t="s">
        <v>160</v>
      </c>
      <c r="T14" s="33"/>
      <c r="U14" s="33">
        <v>5</v>
      </c>
      <c r="V14" s="33"/>
      <c r="W14" s="33" t="s">
        <v>40</v>
      </c>
      <c r="X14" s="33">
        <v>0.01</v>
      </c>
      <c r="Y14" s="33" t="s">
        <v>40</v>
      </c>
      <c r="Z14" s="33" t="s">
        <v>187</v>
      </c>
      <c r="AA14" s="33" t="s">
        <v>183</v>
      </c>
      <c r="AB14" s="33">
        <v>5</v>
      </c>
      <c r="AC14" s="33" t="s">
        <v>79</v>
      </c>
      <c r="AD14" s="33">
        <v>1000</v>
      </c>
      <c r="AE14" s="33" t="s">
        <v>188</v>
      </c>
      <c r="AF14" s="33"/>
    </row>
    <row r="15" spans="1:32" ht="15" customHeight="1" x14ac:dyDescent="0.25">
      <c r="A15" s="33" t="s">
        <v>576</v>
      </c>
      <c r="B15" s="33" t="s">
        <v>57</v>
      </c>
      <c r="C15" s="34">
        <v>7.9000000000000001E-2</v>
      </c>
      <c r="D15" s="33" t="s">
        <v>236</v>
      </c>
      <c r="E15" s="33" t="s">
        <v>75</v>
      </c>
      <c r="F15" s="33">
        <v>10</v>
      </c>
      <c r="G15" s="33" t="s">
        <v>29</v>
      </c>
      <c r="H15" s="33"/>
      <c r="I15" s="33"/>
      <c r="J15" s="33" t="s">
        <v>40</v>
      </c>
      <c r="K15" s="33" t="s">
        <v>31</v>
      </c>
      <c r="L15" s="33">
        <v>900</v>
      </c>
      <c r="M15" s="33"/>
      <c r="N15" s="33" t="s">
        <v>50</v>
      </c>
      <c r="O15" s="33" t="s">
        <v>34</v>
      </c>
      <c r="P15" s="33" t="s">
        <v>35</v>
      </c>
      <c r="Q15" s="33" t="s">
        <v>51</v>
      </c>
      <c r="R15" s="33" t="s">
        <v>37</v>
      </c>
      <c r="S15" s="33" t="s">
        <v>38</v>
      </c>
      <c r="T15" s="33">
        <v>0.3</v>
      </c>
      <c r="U15" s="33"/>
      <c r="V15" s="33" t="s">
        <v>39</v>
      </c>
      <c r="W15" s="33" t="s">
        <v>40</v>
      </c>
      <c r="X15" s="33">
        <v>5.0000000000000001E-3</v>
      </c>
      <c r="Y15" s="33" t="s">
        <v>30</v>
      </c>
      <c r="Z15" s="33" t="s">
        <v>463</v>
      </c>
      <c r="AA15" s="33" t="s">
        <v>469</v>
      </c>
      <c r="AB15" s="33">
        <v>0.5</v>
      </c>
      <c r="AC15" s="33" t="s">
        <v>470</v>
      </c>
      <c r="AD15" s="33" t="s">
        <v>466</v>
      </c>
      <c r="AE15" s="33" t="s">
        <v>459</v>
      </c>
      <c r="AF15" s="33"/>
    </row>
    <row r="16" spans="1:32" ht="15" customHeight="1" x14ac:dyDescent="0.25">
      <c r="A16" s="33" t="s">
        <v>512</v>
      </c>
      <c r="B16" s="33" t="s">
        <v>57</v>
      </c>
      <c r="C16" s="34">
        <v>0.109</v>
      </c>
      <c r="D16" s="33" t="s">
        <v>236</v>
      </c>
      <c r="E16" s="33" t="s">
        <v>75</v>
      </c>
      <c r="F16" s="33">
        <v>10</v>
      </c>
      <c r="G16" s="33" t="s">
        <v>327</v>
      </c>
      <c r="H16" s="33"/>
      <c r="I16" s="33"/>
      <c r="J16" s="33" t="s">
        <v>40</v>
      </c>
      <c r="K16" s="33" t="s">
        <v>31</v>
      </c>
      <c r="L16" s="33">
        <v>330</v>
      </c>
      <c r="M16" s="33" t="s">
        <v>513</v>
      </c>
      <c r="N16" s="33" t="s">
        <v>50</v>
      </c>
      <c r="O16" s="33" t="s">
        <v>34</v>
      </c>
      <c r="P16" s="33" t="s">
        <v>35</v>
      </c>
      <c r="Q16" s="33" t="s">
        <v>51</v>
      </c>
      <c r="R16" s="33" t="s">
        <v>37</v>
      </c>
      <c r="S16" s="33" t="s">
        <v>514</v>
      </c>
      <c r="T16" s="33">
        <v>0</v>
      </c>
      <c r="U16" s="33"/>
      <c r="V16" s="33" t="s">
        <v>39</v>
      </c>
      <c r="W16" s="33" t="s">
        <v>40</v>
      </c>
      <c r="X16" s="33">
        <v>0.01</v>
      </c>
      <c r="Y16" s="33" t="s">
        <v>30</v>
      </c>
      <c r="Z16" s="33" t="s">
        <v>197</v>
      </c>
      <c r="AA16" s="33" t="s">
        <v>515</v>
      </c>
      <c r="AB16" s="33">
        <v>2</v>
      </c>
      <c r="AC16" s="33" t="s">
        <v>516</v>
      </c>
      <c r="AD16" s="33">
        <v>523</v>
      </c>
      <c r="AE16" s="33" t="s">
        <v>72</v>
      </c>
      <c r="AF16" s="33"/>
    </row>
    <row r="17" spans="1:32" ht="15" customHeight="1" x14ac:dyDescent="0.25">
      <c r="A17" s="33" t="s">
        <v>442</v>
      </c>
      <c r="B17" s="33" t="s">
        <v>57</v>
      </c>
      <c r="C17" s="34">
        <v>8.5199999999999998E-2</v>
      </c>
      <c r="D17" s="33" t="s">
        <v>236</v>
      </c>
      <c r="E17" s="33" t="s">
        <v>75</v>
      </c>
      <c r="F17" s="33">
        <v>10</v>
      </c>
      <c r="G17" s="33" t="s">
        <v>29</v>
      </c>
      <c r="H17" s="33"/>
      <c r="I17" s="33"/>
      <c r="J17" s="33" t="s">
        <v>30</v>
      </c>
      <c r="K17" s="33" t="s">
        <v>31</v>
      </c>
      <c r="L17" s="33">
        <v>900</v>
      </c>
      <c r="M17" s="33" t="s">
        <v>119</v>
      </c>
      <c r="N17" s="33" t="s">
        <v>50</v>
      </c>
      <c r="O17" s="33" t="s">
        <v>34</v>
      </c>
      <c r="P17" s="33" t="s">
        <v>35</v>
      </c>
      <c r="Q17" s="33" t="s">
        <v>51</v>
      </c>
      <c r="R17" s="33" t="s">
        <v>37</v>
      </c>
      <c r="S17" s="33" t="s">
        <v>38</v>
      </c>
      <c r="T17" s="33">
        <v>6</v>
      </c>
      <c r="U17" s="33"/>
      <c r="V17" s="33" t="s">
        <v>39</v>
      </c>
      <c r="W17" s="33" t="s">
        <v>40</v>
      </c>
      <c r="X17" s="33">
        <v>5.0000000000000001E-3</v>
      </c>
      <c r="Y17" s="33" t="s">
        <v>30</v>
      </c>
      <c r="Z17" s="33" t="s">
        <v>443</v>
      </c>
      <c r="AA17" s="33" t="s">
        <v>444</v>
      </c>
      <c r="AB17" s="33">
        <v>5</v>
      </c>
      <c r="AC17" s="33" t="s">
        <v>158</v>
      </c>
      <c r="AD17" s="33">
        <v>450</v>
      </c>
      <c r="AE17" s="33" t="s">
        <v>72</v>
      </c>
      <c r="AF17" s="33"/>
    </row>
    <row r="18" spans="1:32" ht="15" customHeight="1" x14ac:dyDescent="0.25">
      <c r="A18" s="33" t="s">
        <v>45</v>
      </c>
      <c r="B18" s="33" t="s">
        <v>57</v>
      </c>
      <c r="C18" s="34">
        <v>0.14466666666666667</v>
      </c>
      <c r="D18" s="33" t="s">
        <v>236</v>
      </c>
      <c r="E18" s="33" t="s">
        <v>28</v>
      </c>
      <c r="F18" s="33">
        <v>5</v>
      </c>
      <c r="G18" s="33" t="s">
        <v>29</v>
      </c>
      <c r="H18" s="33"/>
      <c r="I18" s="33"/>
      <c r="J18" s="33" t="s">
        <v>30</v>
      </c>
      <c r="K18" s="33" t="s">
        <v>31</v>
      </c>
      <c r="L18" s="33">
        <v>180</v>
      </c>
      <c r="M18" s="33" t="s">
        <v>32</v>
      </c>
      <c r="N18" s="33" t="s">
        <v>50</v>
      </c>
      <c r="O18" s="33" t="s">
        <v>34</v>
      </c>
      <c r="P18" s="33" t="s">
        <v>35</v>
      </c>
      <c r="Q18" s="33" t="s">
        <v>51</v>
      </c>
      <c r="R18" s="33" t="s">
        <v>37</v>
      </c>
      <c r="S18" s="33" t="s">
        <v>38</v>
      </c>
      <c r="T18" s="33">
        <v>0.1</v>
      </c>
      <c r="U18" s="33"/>
      <c r="V18" s="33" t="s">
        <v>39</v>
      </c>
      <c r="W18" s="33" t="s">
        <v>40</v>
      </c>
      <c r="X18" s="33">
        <v>0.01</v>
      </c>
      <c r="Y18" s="33" t="s">
        <v>30</v>
      </c>
      <c r="Z18" s="33" t="s">
        <v>52</v>
      </c>
      <c r="AA18" s="33" t="s">
        <v>53</v>
      </c>
      <c r="AB18" s="33">
        <v>2</v>
      </c>
      <c r="AC18" s="33" t="s">
        <v>43</v>
      </c>
      <c r="AD18" s="33">
        <v>850</v>
      </c>
      <c r="AE18" s="33" t="s">
        <v>44</v>
      </c>
      <c r="AF18" s="33"/>
    </row>
    <row r="19" spans="1:32" ht="15" customHeight="1" x14ac:dyDescent="0.25">
      <c r="A19" s="33" t="s">
        <v>577</v>
      </c>
      <c r="B19" s="33" t="s">
        <v>57</v>
      </c>
      <c r="C19" s="34">
        <v>9.0999999999999998E-2</v>
      </c>
      <c r="D19" s="33" t="s">
        <v>236</v>
      </c>
      <c r="E19" s="33"/>
      <c r="F19" s="33">
        <v>10</v>
      </c>
      <c r="G19" s="33" t="s">
        <v>310</v>
      </c>
      <c r="H19" s="33" t="s">
        <v>378</v>
      </c>
      <c r="I19" s="33" t="s">
        <v>378</v>
      </c>
      <c r="J19" s="33" t="s">
        <v>40</v>
      </c>
      <c r="K19" s="33" t="s">
        <v>379</v>
      </c>
      <c r="L19" s="33">
        <v>60</v>
      </c>
      <c r="M19" s="33" t="s">
        <v>380</v>
      </c>
      <c r="N19" s="33" t="s">
        <v>50</v>
      </c>
      <c r="O19" s="33" t="s">
        <v>381</v>
      </c>
      <c r="P19" s="33" t="s">
        <v>35</v>
      </c>
      <c r="Q19" s="33" t="s">
        <v>382</v>
      </c>
      <c r="R19" s="33" t="s">
        <v>383</v>
      </c>
      <c r="S19" s="33" t="s">
        <v>38</v>
      </c>
      <c r="T19" s="33"/>
      <c r="U19" s="33"/>
      <c r="V19" s="33"/>
      <c r="W19" s="33" t="s">
        <v>384</v>
      </c>
      <c r="X19" s="33">
        <v>0.01</v>
      </c>
      <c r="Y19" s="33" t="s">
        <v>30</v>
      </c>
      <c r="Z19" s="33" t="s">
        <v>385</v>
      </c>
      <c r="AA19" s="33" t="s">
        <v>386</v>
      </c>
      <c r="AB19" s="33">
        <v>0.5</v>
      </c>
      <c r="AC19" s="33" t="s">
        <v>387</v>
      </c>
      <c r="AD19" s="33">
        <v>450</v>
      </c>
      <c r="AE19" s="33" t="s">
        <v>72</v>
      </c>
      <c r="AF19" s="33"/>
    </row>
    <row r="20" spans="1:32" ht="15" customHeight="1" x14ac:dyDescent="0.25">
      <c r="A20" s="33" t="s">
        <v>578</v>
      </c>
      <c r="B20" s="33" t="s">
        <v>57</v>
      </c>
      <c r="C20" s="34">
        <v>9.4350000000000003E-2</v>
      </c>
      <c r="D20" s="33" t="s">
        <v>236</v>
      </c>
      <c r="E20" s="33" t="s">
        <v>75</v>
      </c>
      <c r="F20" s="33">
        <v>10</v>
      </c>
      <c r="G20" s="33" t="s">
        <v>29</v>
      </c>
      <c r="H20" s="33"/>
      <c r="I20" s="33"/>
      <c r="J20" s="33" t="s">
        <v>30</v>
      </c>
      <c r="K20" s="33" t="s">
        <v>83</v>
      </c>
      <c r="L20" s="33">
        <v>60</v>
      </c>
      <c r="M20" s="33" t="s">
        <v>119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12</v>
      </c>
      <c r="U20" s="33"/>
      <c r="V20" s="33" t="s">
        <v>39</v>
      </c>
      <c r="W20" s="33" t="s">
        <v>40</v>
      </c>
      <c r="X20" s="33">
        <v>0.01</v>
      </c>
      <c r="Y20" s="33" t="s">
        <v>30</v>
      </c>
      <c r="Z20" s="33" t="s">
        <v>448</v>
      </c>
      <c r="AA20" s="33" t="s">
        <v>183</v>
      </c>
      <c r="AB20" s="33">
        <v>2</v>
      </c>
      <c r="AC20" s="33" t="s">
        <v>158</v>
      </c>
      <c r="AD20" s="33">
        <v>450</v>
      </c>
      <c r="AE20" s="33" t="s">
        <v>204</v>
      </c>
      <c r="AF20" s="33"/>
    </row>
    <row r="21" spans="1:32" ht="15" customHeight="1" x14ac:dyDescent="0.25">
      <c r="A21" s="33" t="s">
        <v>580</v>
      </c>
      <c r="B21" s="33" t="s">
        <v>57</v>
      </c>
      <c r="C21" s="34">
        <v>0.12</v>
      </c>
      <c r="D21" s="33" t="s">
        <v>238</v>
      </c>
      <c r="E21" s="33" t="s">
        <v>28</v>
      </c>
      <c r="F21" s="33">
        <v>10</v>
      </c>
      <c r="G21" s="33" t="s">
        <v>29</v>
      </c>
      <c r="H21" s="33"/>
      <c r="I21" s="33"/>
      <c r="J21" s="33" t="s">
        <v>30</v>
      </c>
      <c r="K21" s="33" t="s">
        <v>31</v>
      </c>
      <c r="L21" s="33">
        <v>600</v>
      </c>
      <c r="M21" s="33" t="s">
        <v>84</v>
      </c>
      <c r="N21" s="33" t="s">
        <v>50</v>
      </c>
      <c r="O21" s="33" t="s">
        <v>34</v>
      </c>
      <c r="P21" s="33" t="s">
        <v>90</v>
      </c>
      <c r="Q21" s="33" t="s">
        <v>51</v>
      </c>
      <c r="R21" s="33" t="s">
        <v>37</v>
      </c>
      <c r="S21" s="33" t="s">
        <v>91</v>
      </c>
      <c r="T21" s="33">
        <v>2.88</v>
      </c>
      <c r="U21" s="33">
        <v>3.87</v>
      </c>
      <c r="V21" s="33" t="s">
        <v>105</v>
      </c>
      <c r="W21" s="33" t="s">
        <v>40</v>
      </c>
      <c r="X21" s="33">
        <v>5.0000000000000001E-3</v>
      </c>
      <c r="Y21" s="33" t="s">
        <v>40</v>
      </c>
      <c r="Z21" s="33" t="s">
        <v>92</v>
      </c>
      <c r="AA21" s="33" t="s">
        <v>93</v>
      </c>
      <c r="AB21" s="33">
        <v>5</v>
      </c>
      <c r="AC21" s="33" t="s">
        <v>94</v>
      </c>
      <c r="AD21" s="33">
        <v>842</v>
      </c>
      <c r="AE21" s="33" t="s">
        <v>72</v>
      </c>
      <c r="AF21" s="33"/>
    </row>
    <row r="22" spans="1:32" ht="15" customHeight="1" x14ac:dyDescent="0.25">
      <c r="A22" s="33" t="s">
        <v>321</v>
      </c>
      <c r="B22" s="33" t="s">
        <v>57</v>
      </c>
      <c r="C22" s="34"/>
      <c r="D22" s="33" t="s">
        <v>236</v>
      </c>
      <c r="E22" s="33"/>
      <c r="F22" s="33">
        <v>10</v>
      </c>
      <c r="G22" s="33" t="s">
        <v>29</v>
      </c>
      <c r="H22" s="33"/>
      <c r="I22" s="33"/>
      <c r="J22" s="33" t="s">
        <v>40</v>
      </c>
      <c r="K22" s="33" t="s">
        <v>166</v>
      </c>
      <c r="L22" s="33">
        <v>900</v>
      </c>
      <c r="M22" s="33" t="s">
        <v>119</v>
      </c>
      <c r="N22" s="33" t="s">
        <v>50</v>
      </c>
      <c r="O22" s="33" t="s">
        <v>34</v>
      </c>
      <c r="P22" s="33" t="s">
        <v>90</v>
      </c>
      <c r="Q22" s="33" t="s">
        <v>51</v>
      </c>
      <c r="R22" s="33" t="s">
        <v>37</v>
      </c>
      <c r="S22" s="33" t="s">
        <v>38</v>
      </c>
      <c r="T22" s="33">
        <v>6</v>
      </c>
      <c r="U22" s="33">
        <v>10</v>
      </c>
      <c r="V22" s="33" t="s">
        <v>266</v>
      </c>
      <c r="W22" s="33" t="s">
        <v>30</v>
      </c>
      <c r="X22" s="33">
        <v>5.0000000000000001E-3</v>
      </c>
      <c r="Y22" s="33" t="s">
        <v>40</v>
      </c>
      <c r="Z22" s="33" t="s">
        <v>319</v>
      </c>
      <c r="AA22" s="33" t="s">
        <v>183</v>
      </c>
      <c r="AB22" s="33">
        <v>5</v>
      </c>
      <c r="AC22" s="33" t="s">
        <v>320</v>
      </c>
      <c r="AD22" s="33">
        <v>500</v>
      </c>
      <c r="AE22" s="33"/>
      <c r="AF22" s="33"/>
    </row>
    <row r="23" spans="1:32" ht="15" customHeight="1" x14ac:dyDescent="0.25">
      <c r="A23" s="33" t="s">
        <v>581</v>
      </c>
      <c r="B23" s="33" t="s">
        <v>57</v>
      </c>
      <c r="C23" s="34">
        <v>0.16300000000000001</v>
      </c>
      <c r="D23" s="33" t="s">
        <v>236</v>
      </c>
      <c r="E23" s="33" t="s">
        <v>75</v>
      </c>
      <c r="F23" s="33">
        <v>10</v>
      </c>
      <c r="G23" s="33" t="s">
        <v>29</v>
      </c>
      <c r="H23" s="33"/>
      <c r="I23" s="33"/>
      <c r="J23" s="33" t="s">
        <v>40</v>
      </c>
      <c r="K23" s="33" t="s">
        <v>31</v>
      </c>
      <c r="L23" s="33">
        <v>1500</v>
      </c>
      <c r="M23" s="33" t="s">
        <v>119</v>
      </c>
      <c r="N23" s="33" t="s">
        <v>50</v>
      </c>
      <c r="O23" s="33" t="s">
        <v>34</v>
      </c>
      <c r="P23" s="33" t="s">
        <v>35</v>
      </c>
      <c r="Q23" s="33" t="s">
        <v>51</v>
      </c>
      <c r="R23" s="33" t="s">
        <v>37</v>
      </c>
      <c r="S23" s="33" t="s">
        <v>38</v>
      </c>
      <c r="T23" s="33">
        <v>-0.6</v>
      </c>
      <c r="U23" s="33"/>
      <c r="V23" s="33" t="s">
        <v>300</v>
      </c>
      <c r="W23" s="33" t="s">
        <v>40</v>
      </c>
      <c r="X23" s="33">
        <v>0.01</v>
      </c>
      <c r="Y23" s="33" t="s">
        <v>30</v>
      </c>
      <c r="Z23" s="33" t="s">
        <v>301</v>
      </c>
      <c r="AA23" s="33" t="s">
        <v>87</v>
      </c>
      <c r="AB23" s="33">
        <v>20</v>
      </c>
      <c r="AC23" s="33" t="s">
        <v>71</v>
      </c>
      <c r="AD23" s="33">
        <v>214</v>
      </c>
      <c r="AE23" s="33" t="s">
        <v>72</v>
      </c>
      <c r="AF23" s="33"/>
    </row>
    <row r="24" spans="1:32" ht="15" customHeight="1" x14ac:dyDescent="0.25">
      <c r="A24" s="33" t="s">
        <v>582</v>
      </c>
      <c r="B24" s="33" t="s">
        <v>57</v>
      </c>
      <c r="C24" s="34">
        <v>0.107</v>
      </c>
      <c r="D24" s="33" t="s">
        <v>236</v>
      </c>
      <c r="E24" s="33" t="s">
        <v>506</v>
      </c>
      <c r="F24" s="33">
        <v>10</v>
      </c>
      <c r="G24" s="33" t="s">
        <v>29</v>
      </c>
      <c r="H24" s="33"/>
      <c r="I24" s="33"/>
      <c r="J24" s="33" t="s">
        <v>30</v>
      </c>
      <c r="K24" s="33" t="s">
        <v>31</v>
      </c>
      <c r="L24" s="33">
        <v>120</v>
      </c>
      <c r="M24" s="33" t="s">
        <v>32</v>
      </c>
      <c r="N24" s="33" t="s">
        <v>50</v>
      </c>
      <c r="O24" s="33" t="s">
        <v>34</v>
      </c>
      <c r="P24" s="33" t="s">
        <v>35</v>
      </c>
      <c r="Q24" s="33" t="s">
        <v>51</v>
      </c>
      <c r="R24" s="33" t="s">
        <v>37</v>
      </c>
      <c r="S24" s="33" t="s">
        <v>38</v>
      </c>
      <c r="T24" s="33">
        <v>-0.3</v>
      </c>
      <c r="U24" s="33"/>
      <c r="V24" s="33" t="s">
        <v>39</v>
      </c>
      <c r="W24" s="33" t="s">
        <v>40</v>
      </c>
      <c r="X24" s="33">
        <v>3.0000000000000001E-3</v>
      </c>
      <c r="Y24" s="33" t="s">
        <v>30</v>
      </c>
      <c r="Z24" s="33" t="s">
        <v>507</v>
      </c>
      <c r="AA24" s="33" t="s">
        <v>508</v>
      </c>
      <c r="AB24" s="33">
        <v>1</v>
      </c>
      <c r="AC24" s="33" t="s">
        <v>509</v>
      </c>
      <c r="AD24" s="33">
        <v>460</v>
      </c>
      <c r="AE24" s="33" t="s">
        <v>193</v>
      </c>
      <c r="AF24" s="33" t="s">
        <v>510</v>
      </c>
    </row>
    <row r="25" spans="1:32" ht="15" customHeight="1" x14ac:dyDescent="0.25">
      <c r="A25" s="33" t="s">
        <v>583</v>
      </c>
      <c r="B25" s="33" t="s">
        <v>57</v>
      </c>
      <c r="C25" s="34">
        <v>8.5000000000000006E-2</v>
      </c>
      <c r="D25" s="33" t="s">
        <v>236</v>
      </c>
      <c r="E25" s="33" t="s">
        <v>28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31</v>
      </c>
      <c r="L25" s="33">
        <v>60</v>
      </c>
      <c r="M25" s="33" t="s">
        <v>32</v>
      </c>
      <c r="N25" s="33" t="s">
        <v>50</v>
      </c>
      <c r="O25" s="33" t="s">
        <v>34</v>
      </c>
      <c r="P25" s="33" t="s">
        <v>35</v>
      </c>
      <c r="Q25" s="33" t="s">
        <v>51</v>
      </c>
      <c r="R25" s="33" t="s">
        <v>37</v>
      </c>
      <c r="S25" s="33" t="s">
        <v>38</v>
      </c>
      <c r="T25" s="33"/>
      <c r="U25" s="33"/>
      <c r="V25" s="33"/>
      <c r="W25" s="33" t="s">
        <v>40</v>
      </c>
      <c r="X25" s="33">
        <v>0.01</v>
      </c>
      <c r="Y25" s="33" t="s">
        <v>30</v>
      </c>
      <c r="Z25" s="33">
        <v>6495</v>
      </c>
      <c r="AA25" s="33" t="s">
        <v>164</v>
      </c>
      <c r="AB25" s="33">
        <v>2</v>
      </c>
      <c r="AC25" s="33" t="s">
        <v>158</v>
      </c>
      <c r="AD25" s="33">
        <v>723</v>
      </c>
      <c r="AE25" s="33" t="s">
        <v>44</v>
      </c>
      <c r="AF25" s="33"/>
    </row>
    <row r="26" spans="1:32" ht="15" customHeight="1" x14ac:dyDescent="0.25">
      <c r="A26" s="33" t="s">
        <v>584</v>
      </c>
      <c r="B26" s="33" t="s">
        <v>57</v>
      </c>
      <c r="C26" s="34">
        <v>8.4000000000000005E-2</v>
      </c>
      <c r="D26" s="33" t="s">
        <v>236</v>
      </c>
      <c r="E26" s="33" t="s">
        <v>67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60</v>
      </c>
      <c r="M26" s="33" t="s">
        <v>119</v>
      </c>
      <c r="N26" s="33" t="s">
        <v>50</v>
      </c>
      <c r="O26" s="33" t="s">
        <v>34</v>
      </c>
      <c r="P26" s="33" t="s">
        <v>35</v>
      </c>
      <c r="Q26" s="33" t="s">
        <v>51</v>
      </c>
      <c r="R26" s="33" t="s">
        <v>37</v>
      </c>
      <c r="S26" s="33" t="s">
        <v>38</v>
      </c>
      <c r="T26" s="33"/>
      <c r="U26" s="33"/>
      <c r="V26" s="33" t="s">
        <v>39</v>
      </c>
      <c r="W26" s="33" t="s">
        <v>40</v>
      </c>
      <c r="X26" s="33">
        <v>0.01</v>
      </c>
      <c r="Y26" s="33" t="s">
        <v>30</v>
      </c>
      <c r="Z26" s="33" t="s">
        <v>324</v>
      </c>
      <c r="AA26" s="33" t="s">
        <v>325</v>
      </c>
      <c r="AB26" s="33">
        <v>5</v>
      </c>
      <c r="AC26" s="33" t="s">
        <v>180</v>
      </c>
      <c r="AD26" s="33">
        <v>750</v>
      </c>
      <c r="AE26" s="33" t="s">
        <v>250</v>
      </c>
      <c r="AF26" s="33"/>
    </row>
    <row r="27" spans="1:32" ht="15" customHeight="1" x14ac:dyDescent="0.25">
      <c r="A27" s="33" t="s">
        <v>585</v>
      </c>
      <c r="B27" s="33" t="s">
        <v>57</v>
      </c>
      <c r="C27" s="34">
        <v>0.10199999999999999</v>
      </c>
      <c r="D27" s="33" t="s">
        <v>236</v>
      </c>
      <c r="E27" s="33" t="s">
        <v>75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120</v>
      </c>
      <c r="M27" s="33" t="s">
        <v>32</v>
      </c>
      <c r="N27" s="33" t="s">
        <v>50</v>
      </c>
      <c r="O27" s="33" t="s">
        <v>34</v>
      </c>
      <c r="P27" s="33" t="s">
        <v>35</v>
      </c>
      <c r="Q27" s="33" t="s">
        <v>51</v>
      </c>
      <c r="R27" s="33" t="s">
        <v>37</v>
      </c>
      <c r="S27" s="33" t="s">
        <v>38</v>
      </c>
      <c r="T27" s="33">
        <v>0.1</v>
      </c>
      <c r="U27" s="33"/>
      <c r="V27" s="33"/>
      <c r="W27" s="33" t="s">
        <v>40</v>
      </c>
      <c r="X27" s="33">
        <v>3.0000000000000001E-3</v>
      </c>
      <c r="Y27" s="33" t="s">
        <v>30</v>
      </c>
      <c r="Z27" s="33" t="s">
        <v>182</v>
      </c>
      <c r="AA27" s="33" t="s">
        <v>183</v>
      </c>
      <c r="AB27" s="33">
        <v>2.5</v>
      </c>
      <c r="AC27" s="33" t="s">
        <v>180</v>
      </c>
      <c r="AD27" s="33">
        <v>370</v>
      </c>
      <c r="AE27" s="33" t="s">
        <v>72</v>
      </c>
      <c r="AF27" s="33"/>
    </row>
    <row r="28" spans="1:32" ht="15" customHeight="1" x14ac:dyDescent="0.25">
      <c r="A28" s="33" t="s">
        <v>586</v>
      </c>
      <c r="B28" s="33" t="s">
        <v>57</v>
      </c>
      <c r="C28" s="33">
        <v>9.8000000000000004E-2</v>
      </c>
      <c r="D28" s="33" t="s">
        <v>236</v>
      </c>
      <c r="E28" s="33" t="s">
        <v>75</v>
      </c>
      <c r="F28" s="33">
        <v>10</v>
      </c>
      <c r="G28" s="33" t="s">
        <v>29</v>
      </c>
      <c r="H28" s="33"/>
      <c r="I28" s="33"/>
      <c r="J28" s="33" t="s">
        <v>30</v>
      </c>
      <c r="K28" s="33" t="s">
        <v>31</v>
      </c>
      <c r="L28" s="33">
        <v>1200</v>
      </c>
      <c r="M28" s="33" t="s">
        <v>119</v>
      </c>
      <c r="N28" s="33" t="s">
        <v>50</v>
      </c>
      <c r="O28" s="33" t="s">
        <v>34</v>
      </c>
      <c r="P28" s="33" t="s">
        <v>90</v>
      </c>
      <c r="Q28" s="33" t="s">
        <v>51</v>
      </c>
      <c r="R28" s="33" t="s">
        <v>37</v>
      </c>
      <c r="S28" s="33" t="s">
        <v>38</v>
      </c>
      <c r="T28" s="33" t="s">
        <v>139</v>
      </c>
      <c r="U28" s="33" t="s">
        <v>148</v>
      </c>
      <c r="V28" s="33" t="s">
        <v>141</v>
      </c>
      <c r="W28" s="33" t="s">
        <v>40</v>
      </c>
      <c r="X28" s="33" t="s">
        <v>123</v>
      </c>
      <c r="Y28" s="33" t="s">
        <v>40</v>
      </c>
      <c r="Z28" s="33" t="s">
        <v>142</v>
      </c>
      <c r="AA28" s="33" t="s">
        <v>143</v>
      </c>
      <c r="AB28" s="33">
        <v>2</v>
      </c>
      <c r="AC28" s="33" t="s">
        <v>144</v>
      </c>
      <c r="AD28" s="33">
        <v>440</v>
      </c>
      <c r="AE28" s="33" t="s">
        <v>72</v>
      </c>
      <c r="AF28" s="33"/>
    </row>
    <row r="29" spans="1:32" ht="15" customHeight="1" x14ac:dyDescent="0.25">
      <c r="A29" s="33" t="s">
        <v>587</v>
      </c>
      <c r="B29" s="33" t="s">
        <v>57</v>
      </c>
      <c r="C29" s="34">
        <v>7.9000000000000001E-2</v>
      </c>
      <c r="D29" s="33" t="s">
        <v>236</v>
      </c>
      <c r="E29" s="33" t="s">
        <v>67</v>
      </c>
      <c r="F29" s="33">
        <v>10</v>
      </c>
      <c r="G29" s="33" t="s">
        <v>29</v>
      </c>
      <c r="H29" s="33"/>
      <c r="I29" s="33"/>
      <c r="J29" s="33" t="s">
        <v>30</v>
      </c>
      <c r="K29" s="33" t="s">
        <v>83</v>
      </c>
      <c r="L29" s="33">
        <v>60</v>
      </c>
      <c r="M29" s="33" t="s">
        <v>302</v>
      </c>
      <c r="N29" s="33" t="s">
        <v>50</v>
      </c>
      <c r="O29" s="33" t="s">
        <v>34</v>
      </c>
      <c r="P29" s="33" t="s">
        <v>35</v>
      </c>
      <c r="Q29" s="33" t="s">
        <v>51</v>
      </c>
      <c r="R29" s="33" t="s">
        <v>37</v>
      </c>
      <c r="S29" s="33" t="s">
        <v>38</v>
      </c>
      <c r="T29" s="33">
        <v>6</v>
      </c>
      <c r="U29" s="33"/>
      <c r="V29" s="33"/>
      <c r="W29" s="33" t="s">
        <v>40</v>
      </c>
      <c r="X29" s="33">
        <v>0.01</v>
      </c>
      <c r="Y29" s="33" t="s">
        <v>30</v>
      </c>
      <c r="Z29" s="33" t="s">
        <v>303</v>
      </c>
      <c r="AA29" s="33"/>
      <c r="AB29" s="33">
        <v>2</v>
      </c>
      <c r="AC29" s="33"/>
      <c r="AD29" s="33">
        <v>650</v>
      </c>
      <c r="AE29" s="33" t="s">
        <v>72</v>
      </c>
      <c r="AF29" s="33"/>
    </row>
    <row r="30" spans="1:32" ht="15" customHeight="1" x14ac:dyDescent="0.25">
      <c r="A30" s="33" t="s">
        <v>375</v>
      </c>
      <c r="B30" s="33" t="s">
        <v>57</v>
      </c>
      <c r="C30" s="34">
        <v>8.5999999999999993E-2</v>
      </c>
      <c r="D30" s="33" t="s">
        <v>236</v>
      </c>
      <c r="E30" s="33" t="s">
        <v>75</v>
      </c>
      <c r="F30" s="33">
        <v>10</v>
      </c>
      <c r="G30" s="33" t="s">
        <v>29</v>
      </c>
      <c r="H30" s="33"/>
      <c r="I30" s="33"/>
      <c r="J30" s="33" t="s">
        <v>40</v>
      </c>
      <c r="K30" s="33" t="s">
        <v>166</v>
      </c>
      <c r="L30" s="33">
        <v>1080</v>
      </c>
      <c r="M30" s="33" t="s">
        <v>119</v>
      </c>
      <c r="N30" s="33" t="s">
        <v>50</v>
      </c>
      <c r="O30" s="33" t="s">
        <v>34</v>
      </c>
      <c r="P30" s="33" t="s">
        <v>35</v>
      </c>
      <c r="Q30" s="33" t="s">
        <v>51</v>
      </c>
      <c r="R30" s="33" t="s">
        <v>37</v>
      </c>
      <c r="S30" s="33" t="s">
        <v>38</v>
      </c>
      <c r="T30" s="33"/>
      <c r="U30" s="33"/>
      <c r="V30" s="33" t="s">
        <v>39</v>
      </c>
      <c r="W30" s="33" t="s">
        <v>40</v>
      </c>
      <c r="X30" s="33">
        <v>5.0000000000000001E-3</v>
      </c>
      <c r="Y30" s="33" t="s">
        <v>30</v>
      </c>
      <c r="Z30" s="33" t="s">
        <v>373</v>
      </c>
      <c r="AA30" s="33" t="s">
        <v>374</v>
      </c>
      <c r="AB30" s="33">
        <v>2</v>
      </c>
      <c r="AC30" s="33" t="s">
        <v>368</v>
      </c>
      <c r="AD30" s="33">
        <v>167</v>
      </c>
      <c r="AE30" s="33" t="s">
        <v>72</v>
      </c>
      <c r="AF30" s="33"/>
    </row>
    <row r="31" spans="1:32" ht="15" customHeight="1" x14ac:dyDescent="0.25">
      <c r="A31" s="33" t="s">
        <v>588</v>
      </c>
      <c r="B31" s="33" t="s">
        <v>57</v>
      </c>
      <c r="C31" s="34">
        <v>9.6000000000000002E-2</v>
      </c>
      <c r="D31" s="33" t="s">
        <v>236</v>
      </c>
      <c r="E31" s="33" t="s">
        <v>67</v>
      </c>
      <c r="F31" s="33">
        <v>10</v>
      </c>
      <c r="G31" s="33" t="s">
        <v>327</v>
      </c>
      <c r="H31" s="33"/>
      <c r="I31" s="33"/>
      <c r="J31" s="33" t="s">
        <v>40</v>
      </c>
      <c r="K31" s="33" t="s">
        <v>31</v>
      </c>
      <c r="L31" s="33">
        <v>1080</v>
      </c>
      <c r="M31" s="33" t="s">
        <v>186</v>
      </c>
      <c r="N31" s="33" t="s">
        <v>50</v>
      </c>
      <c r="O31" s="33" t="s">
        <v>34</v>
      </c>
      <c r="P31" s="33" t="s">
        <v>35</v>
      </c>
      <c r="Q31" s="33" t="s">
        <v>51</v>
      </c>
      <c r="R31" s="33" t="s">
        <v>37</v>
      </c>
      <c r="S31" s="33" t="s">
        <v>38</v>
      </c>
      <c r="T31" s="33"/>
      <c r="U31" s="33"/>
      <c r="V31" s="33" t="s">
        <v>492</v>
      </c>
      <c r="W31" s="33" t="s">
        <v>40</v>
      </c>
      <c r="X31" s="33">
        <v>0.05</v>
      </c>
      <c r="Y31" s="33" t="s">
        <v>30</v>
      </c>
      <c r="Z31" s="33" t="s">
        <v>331</v>
      </c>
      <c r="AA31" s="33" t="s">
        <v>183</v>
      </c>
      <c r="AB31" s="33">
        <v>2</v>
      </c>
      <c r="AC31" s="33" t="s">
        <v>158</v>
      </c>
      <c r="AD31" s="33">
        <v>411</v>
      </c>
      <c r="AE31" s="33"/>
      <c r="AF31" s="33"/>
    </row>
    <row r="32" spans="1:32" ht="15" customHeight="1" x14ac:dyDescent="0.25">
      <c r="A32" s="33" t="s">
        <v>589</v>
      </c>
      <c r="B32" s="33" t="s">
        <v>57</v>
      </c>
      <c r="C32" s="34">
        <v>6.9000000000000006E-2</v>
      </c>
      <c r="D32" s="33" t="s">
        <v>236</v>
      </c>
      <c r="E32" s="33" t="s">
        <v>67</v>
      </c>
      <c r="F32" s="33">
        <v>10</v>
      </c>
      <c r="G32" s="33" t="s">
        <v>29</v>
      </c>
      <c r="H32" s="33"/>
      <c r="I32" s="33"/>
      <c r="J32" s="33" t="s">
        <v>30</v>
      </c>
      <c r="K32" s="33" t="s">
        <v>31</v>
      </c>
      <c r="L32" s="33">
        <v>360</v>
      </c>
      <c r="M32" s="33" t="s">
        <v>84</v>
      </c>
      <c r="N32" s="33" t="s">
        <v>50</v>
      </c>
      <c r="O32" s="33" t="s">
        <v>34</v>
      </c>
      <c r="P32" s="33" t="s">
        <v>35</v>
      </c>
      <c r="Q32" s="33" t="s">
        <v>51</v>
      </c>
      <c r="R32" s="33" t="s">
        <v>37</v>
      </c>
      <c r="S32" s="33" t="s">
        <v>38</v>
      </c>
      <c r="T32" s="33"/>
      <c r="U32" s="33"/>
      <c r="V32" s="33"/>
      <c r="W32" s="33" t="s">
        <v>40</v>
      </c>
      <c r="X32" s="33">
        <v>5.0000000000000001E-3</v>
      </c>
      <c r="Y32" s="33" t="s">
        <v>30</v>
      </c>
      <c r="Z32" s="33" t="s">
        <v>334</v>
      </c>
      <c r="AA32" s="33"/>
      <c r="AB32" s="33">
        <v>1</v>
      </c>
      <c r="AC32" s="33" t="s">
        <v>158</v>
      </c>
      <c r="AD32" s="33"/>
      <c r="AE32" s="33" t="s">
        <v>44</v>
      </c>
      <c r="AF32" s="33"/>
    </row>
    <row r="33" spans="1:32" ht="15" customHeight="1" x14ac:dyDescent="0.25">
      <c r="A33" s="33" t="s">
        <v>475</v>
      </c>
      <c r="B33" s="33" t="s">
        <v>57</v>
      </c>
      <c r="C33" s="34">
        <v>8.3000000000000004E-2</v>
      </c>
      <c r="D33" s="33" t="s">
        <v>236</v>
      </c>
      <c r="E33" s="33" t="s">
        <v>244</v>
      </c>
      <c r="F33" s="33">
        <v>15</v>
      </c>
      <c r="G33" s="33" t="s">
        <v>29</v>
      </c>
      <c r="H33" s="33"/>
      <c r="I33" s="33"/>
      <c r="J33" s="33" t="s">
        <v>30</v>
      </c>
      <c r="K33" s="33" t="s">
        <v>31</v>
      </c>
      <c r="L33" s="33">
        <v>1200</v>
      </c>
      <c r="M33" s="33" t="s">
        <v>32</v>
      </c>
      <c r="N33" s="33" t="s">
        <v>50</v>
      </c>
      <c r="O33" s="33" t="s">
        <v>34</v>
      </c>
      <c r="P33" s="33" t="s">
        <v>476</v>
      </c>
      <c r="Q33" s="33" t="s">
        <v>51</v>
      </c>
      <c r="R33" s="33" t="s">
        <v>37</v>
      </c>
      <c r="S33" s="33" t="s">
        <v>38</v>
      </c>
      <c r="T33" s="33">
        <v>6</v>
      </c>
      <c r="U33" s="33"/>
      <c r="V33" s="33" t="s">
        <v>477</v>
      </c>
      <c r="W33" s="33" t="s">
        <v>40</v>
      </c>
      <c r="X33" s="33">
        <v>5.0000000000000001E-3</v>
      </c>
      <c r="Y33" s="33" t="s">
        <v>30</v>
      </c>
      <c r="Z33" s="33" t="s">
        <v>478</v>
      </c>
      <c r="AA33" s="33" t="s">
        <v>485</v>
      </c>
      <c r="AB33" s="33">
        <v>0.5</v>
      </c>
      <c r="AC33" s="33" t="s">
        <v>203</v>
      </c>
      <c r="AD33" s="33">
        <v>371</v>
      </c>
      <c r="AE33" s="33" t="s">
        <v>72</v>
      </c>
      <c r="AF33" s="33"/>
    </row>
    <row r="34" spans="1:32" ht="15" customHeight="1" x14ac:dyDescent="0.25">
      <c r="A34" s="33" t="s">
        <v>591</v>
      </c>
      <c r="B34" s="33" t="s">
        <v>57</v>
      </c>
      <c r="C34" s="34">
        <v>7.9000000000000001E-2</v>
      </c>
      <c r="D34" s="33" t="s">
        <v>236</v>
      </c>
      <c r="E34" s="33" t="s">
        <v>67</v>
      </c>
      <c r="F34" s="33">
        <v>10</v>
      </c>
      <c r="G34" s="33" t="s">
        <v>29</v>
      </c>
      <c r="H34" s="33"/>
      <c r="I34" s="33"/>
      <c r="J34" s="33" t="s">
        <v>30</v>
      </c>
      <c r="K34" s="33" t="s">
        <v>31</v>
      </c>
      <c r="L34" s="33">
        <v>600</v>
      </c>
      <c r="M34" s="33" t="s">
        <v>119</v>
      </c>
      <c r="N34" s="33" t="s">
        <v>50</v>
      </c>
      <c r="O34" s="33" t="s">
        <v>34</v>
      </c>
      <c r="P34" s="33" t="s">
        <v>35</v>
      </c>
      <c r="Q34" s="33" t="s">
        <v>51</v>
      </c>
      <c r="R34" s="33" t="s">
        <v>37</v>
      </c>
      <c r="S34" s="33" t="s">
        <v>38</v>
      </c>
      <c r="T34" s="33">
        <v>0</v>
      </c>
      <c r="U34" s="33"/>
      <c r="V34" s="33" t="s">
        <v>39</v>
      </c>
      <c r="W34" s="33" t="s">
        <v>40</v>
      </c>
      <c r="X34" s="33">
        <v>0.01</v>
      </c>
      <c r="Y34" s="33" t="s">
        <v>30</v>
      </c>
      <c r="Z34" s="33" t="s">
        <v>443</v>
      </c>
      <c r="AA34" s="33" t="s">
        <v>499</v>
      </c>
      <c r="AB34" s="33">
        <v>1</v>
      </c>
      <c r="AC34" s="33" t="s">
        <v>495</v>
      </c>
      <c r="AD34" s="33">
        <v>274</v>
      </c>
      <c r="AE34" s="33" t="s">
        <v>72</v>
      </c>
      <c r="AF34" s="33"/>
    </row>
    <row r="35" spans="1:32" ht="15" customHeight="1" x14ac:dyDescent="0.25">
      <c r="A35" s="33" t="s">
        <v>591</v>
      </c>
      <c r="B35" s="33" t="s">
        <v>57</v>
      </c>
      <c r="C35" s="34">
        <v>8.2000000000000003E-2</v>
      </c>
      <c r="D35" s="33" t="s">
        <v>236</v>
      </c>
      <c r="E35" s="33" t="s">
        <v>67</v>
      </c>
      <c r="F35" s="33">
        <v>10</v>
      </c>
      <c r="G35" s="33" t="s">
        <v>29</v>
      </c>
      <c r="H35" s="33"/>
      <c r="I35" s="33"/>
      <c r="J35" s="33" t="s">
        <v>30</v>
      </c>
      <c r="K35" s="33" t="s">
        <v>31</v>
      </c>
      <c r="L35" s="33">
        <v>600</v>
      </c>
      <c r="M35" s="33" t="s">
        <v>119</v>
      </c>
      <c r="N35" s="33" t="s">
        <v>50</v>
      </c>
      <c r="O35" s="33" t="s">
        <v>34</v>
      </c>
      <c r="P35" s="33" t="s">
        <v>99</v>
      </c>
      <c r="Q35" s="33" t="s">
        <v>51</v>
      </c>
      <c r="R35" s="33" t="s">
        <v>37</v>
      </c>
      <c r="S35" s="33" t="s">
        <v>38</v>
      </c>
      <c r="T35" s="33">
        <v>0.6</v>
      </c>
      <c r="U35" s="33">
        <v>5</v>
      </c>
      <c r="V35" s="33" t="s">
        <v>266</v>
      </c>
      <c r="W35" s="33" t="s">
        <v>40</v>
      </c>
      <c r="X35" s="33">
        <v>0.01</v>
      </c>
      <c r="Y35" s="33" t="s">
        <v>40</v>
      </c>
      <c r="Z35" s="33" t="s">
        <v>425</v>
      </c>
      <c r="AA35" s="33" t="s">
        <v>496</v>
      </c>
      <c r="AB35" s="33">
        <v>1</v>
      </c>
      <c r="AC35" s="33" t="s">
        <v>497</v>
      </c>
      <c r="AD35" s="33">
        <v>800</v>
      </c>
      <c r="AE35" s="33" t="s">
        <v>72</v>
      </c>
      <c r="AF35" s="33"/>
    </row>
    <row r="36" spans="1:32" ht="15" customHeight="1" x14ac:dyDescent="0.25">
      <c r="A36" s="33" t="s">
        <v>592</v>
      </c>
      <c r="B36" s="33" t="s">
        <v>57</v>
      </c>
      <c r="C36" s="34">
        <v>0.13</v>
      </c>
      <c r="D36" s="33" t="s">
        <v>236</v>
      </c>
      <c r="E36" s="33" t="s">
        <v>67</v>
      </c>
      <c r="F36" s="33">
        <v>10</v>
      </c>
      <c r="G36" s="33" t="s">
        <v>29</v>
      </c>
      <c r="H36" s="33"/>
      <c r="I36" s="33"/>
      <c r="J36" s="33" t="s">
        <v>30</v>
      </c>
      <c r="K36" s="33"/>
      <c r="L36" s="33"/>
      <c r="M36" s="33" t="s">
        <v>84</v>
      </c>
      <c r="N36" s="33" t="s">
        <v>50</v>
      </c>
      <c r="O36" s="33" t="s">
        <v>34</v>
      </c>
      <c r="P36" s="33" t="s">
        <v>35</v>
      </c>
      <c r="Q36" s="33" t="s">
        <v>51</v>
      </c>
      <c r="R36" s="33"/>
      <c r="S36" s="33"/>
      <c r="T36" s="33"/>
      <c r="U36" s="33"/>
      <c r="V36" s="33"/>
      <c r="W36" s="33" t="s">
        <v>40</v>
      </c>
      <c r="X36" s="33">
        <v>5.0000000000000001E-3</v>
      </c>
      <c r="Y36" s="33" t="s">
        <v>30</v>
      </c>
      <c r="Z36" s="33" t="s">
        <v>117</v>
      </c>
      <c r="AA36" s="33"/>
      <c r="AB36" s="33">
        <v>2</v>
      </c>
      <c r="AC36" s="33"/>
      <c r="AD36" s="33"/>
      <c r="AE36" s="33"/>
      <c r="AF36" s="33"/>
    </row>
    <row r="37" spans="1:32" ht="15" customHeight="1" x14ac:dyDescent="0.25">
      <c r="A37" s="33" t="s">
        <v>593</v>
      </c>
      <c r="B37" s="33" t="s">
        <v>57</v>
      </c>
      <c r="C37" s="34">
        <v>0.1</v>
      </c>
      <c r="D37" s="33" t="s">
        <v>236</v>
      </c>
      <c r="E37" s="33" t="s">
        <v>244</v>
      </c>
      <c r="F37" s="33">
        <v>15</v>
      </c>
      <c r="G37" s="33" t="s">
        <v>29</v>
      </c>
      <c r="H37" s="33"/>
      <c r="I37" s="33"/>
      <c r="J37" s="33" t="s">
        <v>40</v>
      </c>
      <c r="K37" s="33" t="s">
        <v>31</v>
      </c>
      <c r="L37" s="33">
        <v>300</v>
      </c>
      <c r="M37" s="33"/>
      <c r="N37" s="33" t="s">
        <v>50</v>
      </c>
      <c r="O37" s="33" t="s">
        <v>34</v>
      </c>
      <c r="P37" s="33" t="s">
        <v>99</v>
      </c>
      <c r="Q37" s="33" t="s">
        <v>51</v>
      </c>
      <c r="R37" s="33" t="s">
        <v>37</v>
      </c>
      <c r="S37" s="33" t="s">
        <v>38</v>
      </c>
      <c r="T37" s="33" t="s">
        <v>276</v>
      </c>
      <c r="U37" s="33">
        <v>5</v>
      </c>
      <c r="V37" s="33" t="s">
        <v>424</v>
      </c>
      <c r="W37" s="33" t="s">
        <v>40</v>
      </c>
      <c r="X37" s="33">
        <v>0.01</v>
      </c>
      <c r="Y37" s="33" t="s">
        <v>40</v>
      </c>
      <c r="Z37" s="33" t="s">
        <v>425</v>
      </c>
      <c r="AA37" s="33" t="s">
        <v>183</v>
      </c>
      <c r="AB37" s="33">
        <v>5</v>
      </c>
      <c r="AC37" s="33" t="s">
        <v>426</v>
      </c>
      <c r="AD37" s="33">
        <v>700</v>
      </c>
      <c r="AE37" s="33" t="s">
        <v>72</v>
      </c>
      <c r="AF37" s="33"/>
    </row>
    <row r="38" spans="1:32" ht="15" customHeight="1" x14ac:dyDescent="0.25">
      <c r="A38" s="33" t="s">
        <v>594</v>
      </c>
      <c r="B38" s="33" t="s">
        <v>57</v>
      </c>
      <c r="C38" s="35">
        <v>7.0000000000000007E-2</v>
      </c>
      <c r="D38" s="33" t="s">
        <v>236</v>
      </c>
      <c r="E38" s="33" t="s">
        <v>67</v>
      </c>
      <c r="F38" s="33">
        <v>5</v>
      </c>
      <c r="G38" s="33" t="s">
        <v>29</v>
      </c>
      <c r="H38" s="33"/>
      <c r="I38" s="33"/>
      <c r="J38" s="33" t="s">
        <v>30</v>
      </c>
      <c r="K38" s="33" t="s">
        <v>31</v>
      </c>
      <c r="L38" s="33">
        <v>300</v>
      </c>
      <c r="M38" s="33" t="s">
        <v>84</v>
      </c>
      <c r="N38" s="33" t="s">
        <v>50</v>
      </c>
      <c r="O38" s="33" t="s">
        <v>34</v>
      </c>
      <c r="P38" s="33" t="s">
        <v>35</v>
      </c>
      <c r="Q38" s="33" t="s">
        <v>51</v>
      </c>
      <c r="R38" s="33" t="s">
        <v>37</v>
      </c>
      <c r="S38" s="33" t="s">
        <v>38</v>
      </c>
      <c r="T38" s="33">
        <v>0.5</v>
      </c>
      <c r="U38" s="33">
        <v>0.35</v>
      </c>
      <c r="V38" s="33" t="s">
        <v>410</v>
      </c>
      <c r="W38" s="33" t="s">
        <v>236</v>
      </c>
      <c r="X38" s="33" t="s">
        <v>128</v>
      </c>
      <c r="Y38" s="33" t="s">
        <v>30</v>
      </c>
      <c r="Z38" s="33" t="s">
        <v>397</v>
      </c>
      <c r="AA38" s="33" t="s">
        <v>398</v>
      </c>
      <c r="AB38" s="33">
        <v>5</v>
      </c>
      <c r="AC38" s="33" t="s">
        <v>399</v>
      </c>
      <c r="AD38" s="33">
        <v>500</v>
      </c>
      <c r="AE38" s="33" t="s">
        <v>72</v>
      </c>
      <c r="AF38" s="33"/>
    </row>
    <row r="39" spans="1:32" ht="15" customHeight="1" x14ac:dyDescent="0.25">
      <c r="A39" s="33" t="s">
        <v>595</v>
      </c>
      <c r="B39" s="33" t="s">
        <v>57</v>
      </c>
      <c r="C39" s="34">
        <v>0.12</v>
      </c>
      <c r="D39" s="33" t="s">
        <v>236</v>
      </c>
      <c r="E39" s="33" t="s">
        <v>75</v>
      </c>
      <c r="F39" s="33">
        <v>5</v>
      </c>
      <c r="G39" s="33" t="s">
        <v>29</v>
      </c>
      <c r="H39" s="33"/>
      <c r="I39" s="33"/>
      <c r="J39" s="33" t="s">
        <v>236</v>
      </c>
      <c r="K39" s="33" t="s">
        <v>31</v>
      </c>
      <c r="L39" s="33">
        <v>240</v>
      </c>
      <c r="M39" s="33" t="s">
        <v>237</v>
      </c>
      <c r="N39" s="33" t="s">
        <v>50</v>
      </c>
      <c r="O39" s="33" t="s">
        <v>34</v>
      </c>
      <c r="P39" s="33" t="s">
        <v>35</v>
      </c>
      <c r="Q39" s="33" t="s">
        <v>51</v>
      </c>
      <c r="R39" s="33" t="s">
        <v>37</v>
      </c>
      <c r="S39" s="33" t="s">
        <v>38</v>
      </c>
      <c r="T39" s="33"/>
      <c r="U39" s="33"/>
      <c r="V39" s="33" t="s">
        <v>39</v>
      </c>
      <c r="W39" s="33" t="s">
        <v>40</v>
      </c>
      <c r="X39" s="33">
        <v>5.0000000000000001E-3</v>
      </c>
      <c r="Y39" s="33" t="s">
        <v>238</v>
      </c>
      <c r="Z39" s="33" t="s">
        <v>241</v>
      </c>
      <c r="AA39" s="33" t="s">
        <v>242</v>
      </c>
      <c r="AB39" s="33">
        <v>2</v>
      </c>
      <c r="AC39" s="33" t="s">
        <v>199</v>
      </c>
      <c r="AD39" s="33">
        <v>350</v>
      </c>
      <c r="AE39" s="33" t="s">
        <v>72</v>
      </c>
      <c r="AF39" s="33"/>
    </row>
    <row r="40" spans="1:32" ht="15" customHeight="1" x14ac:dyDescent="0.25">
      <c r="A40" s="33" t="s">
        <v>596</v>
      </c>
      <c r="B40" s="33" t="s">
        <v>57</v>
      </c>
      <c r="C40" s="34">
        <v>0.104</v>
      </c>
      <c r="D40" s="33" t="s">
        <v>236</v>
      </c>
      <c r="E40" s="33" t="s">
        <v>372</v>
      </c>
      <c r="F40" s="33">
        <v>10</v>
      </c>
      <c r="G40" s="33" t="s">
        <v>29</v>
      </c>
      <c r="H40" s="33"/>
      <c r="I40" s="33"/>
      <c r="J40" s="33" t="s">
        <v>30</v>
      </c>
      <c r="K40" s="33" t="s">
        <v>31</v>
      </c>
      <c r="L40" s="33">
        <v>300</v>
      </c>
      <c r="M40" s="33" t="s">
        <v>32</v>
      </c>
      <c r="N40" s="33" t="s">
        <v>50</v>
      </c>
      <c r="O40" s="33" t="s">
        <v>34</v>
      </c>
      <c r="P40" s="33" t="s">
        <v>35</v>
      </c>
      <c r="Q40" s="33" t="s">
        <v>51</v>
      </c>
      <c r="R40" s="33" t="s">
        <v>37</v>
      </c>
      <c r="S40" s="33" t="s">
        <v>38</v>
      </c>
      <c r="T40" s="33"/>
      <c r="U40" s="33"/>
      <c r="V40" s="33" t="s">
        <v>39</v>
      </c>
      <c r="W40" s="33" t="s">
        <v>40</v>
      </c>
      <c r="X40" s="33">
        <v>0.01</v>
      </c>
      <c r="Y40" s="33" t="s">
        <v>30</v>
      </c>
      <c r="Z40" s="33"/>
      <c r="AA40" s="33" t="s">
        <v>183</v>
      </c>
      <c r="AB40" s="33">
        <v>1</v>
      </c>
      <c r="AC40" s="33" t="s">
        <v>199</v>
      </c>
      <c r="AD40" s="33"/>
      <c r="AE40" s="33" t="s">
        <v>44</v>
      </c>
      <c r="AF40" s="33"/>
    </row>
    <row r="41" spans="1:32" ht="15" customHeight="1" x14ac:dyDescent="0.25">
      <c r="A41" s="33" t="s">
        <v>597</v>
      </c>
      <c r="B41" s="33" t="s">
        <v>57</v>
      </c>
      <c r="C41" s="34">
        <v>0.15</v>
      </c>
      <c r="D41" s="33" t="s">
        <v>236</v>
      </c>
      <c r="E41" s="33" t="s">
        <v>75</v>
      </c>
      <c r="F41" s="33">
        <v>10</v>
      </c>
      <c r="G41" s="33" t="s">
        <v>29</v>
      </c>
      <c r="H41" s="33"/>
      <c r="I41" s="33"/>
      <c r="J41" s="33" t="s">
        <v>30</v>
      </c>
      <c r="K41" s="33" t="s">
        <v>31</v>
      </c>
      <c r="L41" s="33">
        <v>180</v>
      </c>
      <c r="M41" s="33" t="s">
        <v>32</v>
      </c>
      <c r="N41" s="33" t="s">
        <v>50</v>
      </c>
      <c r="O41" s="33" t="s">
        <v>34</v>
      </c>
      <c r="P41" s="33" t="s">
        <v>35</v>
      </c>
      <c r="Q41" s="33" t="s">
        <v>51</v>
      </c>
      <c r="R41" s="33" t="s">
        <v>73</v>
      </c>
      <c r="S41" s="33" t="s">
        <v>38</v>
      </c>
      <c r="T41" s="33">
        <v>10</v>
      </c>
      <c r="U41" s="33"/>
      <c r="V41" s="33" t="s">
        <v>279</v>
      </c>
      <c r="W41" s="33" t="s">
        <v>40</v>
      </c>
      <c r="X41" s="33">
        <v>3.0000000000000001E-3</v>
      </c>
      <c r="Y41" s="33" t="s">
        <v>30</v>
      </c>
      <c r="Z41" s="33" t="s">
        <v>396</v>
      </c>
      <c r="AA41" s="33" t="s">
        <v>183</v>
      </c>
      <c r="AB41" s="33">
        <v>5</v>
      </c>
      <c r="AC41" s="33" t="s">
        <v>394</v>
      </c>
      <c r="AD41" s="33">
        <v>414</v>
      </c>
      <c r="AE41" s="33" t="s">
        <v>395</v>
      </c>
      <c r="AF41" s="33"/>
    </row>
    <row r="42" spans="1:32" ht="15" customHeight="1" x14ac:dyDescent="0.25">
      <c r="A42" s="33" t="s">
        <v>501</v>
      </c>
      <c r="B42" s="33" t="s">
        <v>57</v>
      </c>
      <c r="C42" s="34">
        <v>0.12939999999999999</v>
      </c>
      <c r="D42" s="33" t="s">
        <v>236</v>
      </c>
      <c r="E42" s="33" t="s">
        <v>28</v>
      </c>
      <c r="F42" s="33">
        <v>10</v>
      </c>
      <c r="G42" s="33" t="s">
        <v>29</v>
      </c>
      <c r="H42" s="33"/>
      <c r="I42" s="33"/>
      <c r="J42" s="33" t="s">
        <v>30</v>
      </c>
      <c r="K42" s="33" t="s">
        <v>31</v>
      </c>
      <c r="L42" s="33">
        <v>1200</v>
      </c>
      <c r="M42" s="33" t="s">
        <v>119</v>
      </c>
      <c r="N42" s="33" t="s">
        <v>50</v>
      </c>
      <c r="O42" s="33" t="s">
        <v>34</v>
      </c>
      <c r="P42" s="33" t="s">
        <v>35</v>
      </c>
      <c r="Q42" s="33" t="s">
        <v>51</v>
      </c>
      <c r="R42" s="33" t="s">
        <v>37</v>
      </c>
      <c r="S42" s="33" t="s">
        <v>38</v>
      </c>
      <c r="T42" s="33"/>
      <c r="U42" s="33"/>
      <c r="V42" s="33"/>
      <c r="W42" s="33" t="s">
        <v>40</v>
      </c>
      <c r="X42" s="33">
        <v>3.0000000000000001E-3</v>
      </c>
      <c r="Y42" s="33" t="s">
        <v>30</v>
      </c>
      <c r="Z42" s="33" t="s">
        <v>502</v>
      </c>
      <c r="AA42" s="33" t="s">
        <v>183</v>
      </c>
      <c r="AB42" s="33">
        <v>5</v>
      </c>
      <c r="AC42" s="33" t="s">
        <v>103</v>
      </c>
      <c r="AD42" s="33">
        <v>500</v>
      </c>
      <c r="AE42" s="33" t="s">
        <v>72</v>
      </c>
      <c r="AF42" s="33"/>
    </row>
    <row r="43" spans="1:32" ht="15" customHeight="1" x14ac:dyDescent="0.25">
      <c r="A43" s="33" t="s">
        <v>159</v>
      </c>
      <c r="B43" s="33" t="s">
        <v>57</v>
      </c>
      <c r="C43" s="34">
        <v>5.0000000000000001E-3</v>
      </c>
      <c r="D43" s="33" t="s">
        <v>236</v>
      </c>
      <c r="E43" s="33" t="s">
        <v>75</v>
      </c>
      <c r="F43" s="33">
        <v>10</v>
      </c>
      <c r="G43" s="33" t="s">
        <v>29</v>
      </c>
      <c r="H43" s="33"/>
      <c r="I43" s="33"/>
      <c r="J43" s="33" t="s">
        <v>40</v>
      </c>
      <c r="K43" s="33" t="s">
        <v>31</v>
      </c>
      <c r="L43" s="33">
        <v>900</v>
      </c>
      <c r="M43" s="33" t="s">
        <v>155</v>
      </c>
      <c r="N43" s="33" t="s">
        <v>50</v>
      </c>
      <c r="O43" s="33" t="s">
        <v>34</v>
      </c>
      <c r="P43" s="33" t="s">
        <v>35</v>
      </c>
      <c r="Q43" s="33" t="s">
        <v>51</v>
      </c>
      <c r="R43" s="33" t="s">
        <v>37</v>
      </c>
      <c r="S43" s="33" t="s">
        <v>38</v>
      </c>
      <c r="T43" s="33">
        <v>5</v>
      </c>
      <c r="U43" s="33" t="s">
        <v>156</v>
      </c>
      <c r="V43" s="33" t="s">
        <v>85</v>
      </c>
      <c r="W43" s="33" t="s">
        <v>40</v>
      </c>
      <c r="X43" s="33">
        <v>0.01</v>
      </c>
      <c r="Y43" s="33" t="s">
        <v>30</v>
      </c>
      <c r="Z43" s="33" t="s">
        <v>163</v>
      </c>
      <c r="AA43" s="33" t="s">
        <v>162</v>
      </c>
      <c r="AB43" s="33">
        <v>3</v>
      </c>
      <c r="AC43" s="33" t="s">
        <v>158</v>
      </c>
      <c r="AD43" s="33">
        <v>221</v>
      </c>
      <c r="AE43" s="33" t="s">
        <v>72</v>
      </c>
      <c r="AF43" s="33"/>
    </row>
    <row r="44" spans="1:32" ht="15" customHeight="1" x14ac:dyDescent="0.25">
      <c r="A44" s="33" t="s">
        <v>598</v>
      </c>
      <c r="B44" s="33" t="s">
        <v>57</v>
      </c>
      <c r="C44" s="34">
        <v>0.32100000000000001</v>
      </c>
      <c r="D44" s="33" t="s">
        <v>236</v>
      </c>
      <c r="E44" s="33" t="s">
        <v>75</v>
      </c>
      <c r="F44" s="33">
        <v>10</v>
      </c>
      <c r="G44" s="33" t="s">
        <v>29</v>
      </c>
      <c r="H44" s="33"/>
      <c r="I44" s="33"/>
      <c r="J44" s="33" t="s">
        <v>30</v>
      </c>
      <c r="K44" s="33" t="s">
        <v>31</v>
      </c>
      <c r="L44" s="33">
        <v>60</v>
      </c>
      <c r="M44" s="33" t="s">
        <v>119</v>
      </c>
      <c r="N44" s="33" t="s">
        <v>50</v>
      </c>
      <c r="O44" s="33" t="s">
        <v>193</v>
      </c>
      <c r="P44" s="33" t="s">
        <v>99</v>
      </c>
      <c r="Q44" s="33" t="s">
        <v>51</v>
      </c>
      <c r="R44" s="33" t="s">
        <v>37</v>
      </c>
      <c r="S44" s="33" t="s">
        <v>38</v>
      </c>
      <c r="T44" s="33"/>
      <c r="U44" s="33"/>
      <c r="V44" s="33"/>
      <c r="W44" s="33" t="s">
        <v>40</v>
      </c>
      <c r="X44" s="33">
        <v>5.0000000000000001E-3</v>
      </c>
      <c r="Y44" s="33" t="s">
        <v>40</v>
      </c>
      <c r="Z44" s="33" t="s">
        <v>194</v>
      </c>
      <c r="AA44" s="33" t="s">
        <v>183</v>
      </c>
      <c r="AB44" s="33">
        <v>2</v>
      </c>
      <c r="AC44" s="33" t="s">
        <v>127</v>
      </c>
      <c r="AD44" s="33">
        <v>742</v>
      </c>
      <c r="AE44" s="33" t="s">
        <v>72</v>
      </c>
      <c r="AF44" s="33"/>
    </row>
    <row r="45" spans="1:32" ht="15" customHeight="1" x14ac:dyDescent="0.25">
      <c r="A45" s="33" t="s">
        <v>270</v>
      </c>
      <c r="B45" s="33" t="s">
        <v>57</v>
      </c>
      <c r="C45" s="34">
        <v>0.11</v>
      </c>
      <c r="D45" s="33" t="s">
        <v>236</v>
      </c>
      <c r="E45" s="33" t="s">
        <v>75</v>
      </c>
      <c r="F45" s="33">
        <v>10</v>
      </c>
      <c r="G45" s="33" t="s">
        <v>29</v>
      </c>
      <c r="H45" s="33"/>
      <c r="I45" s="33"/>
      <c r="J45" s="33" t="s">
        <v>30</v>
      </c>
      <c r="K45" s="33" t="s">
        <v>31</v>
      </c>
      <c r="L45" s="33">
        <v>600</v>
      </c>
      <c r="M45" s="33" t="s">
        <v>119</v>
      </c>
      <c r="N45" s="33" t="s">
        <v>50</v>
      </c>
      <c r="O45" s="33" t="s">
        <v>120</v>
      </c>
      <c r="P45" s="33" t="s">
        <v>90</v>
      </c>
      <c r="Q45" s="33" t="s">
        <v>51</v>
      </c>
      <c r="R45" s="33" t="s">
        <v>37</v>
      </c>
      <c r="S45" s="33" t="s">
        <v>38</v>
      </c>
      <c r="T45" s="33" t="s">
        <v>265</v>
      </c>
      <c r="U45" s="33"/>
      <c r="V45" s="33" t="s">
        <v>266</v>
      </c>
      <c r="W45" s="33" t="s">
        <v>236</v>
      </c>
      <c r="X45" s="33">
        <v>5.0000000000000001E-3</v>
      </c>
      <c r="Y45" s="33" t="s">
        <v>40</v>
      </c>
      <c r="Z45" s="33" t="s">
        <v>267</v>
      </c>
      <c r="AA45" s="33" t="s">
        <v>183</v>
      </c>
      <c r="AB45" s="33">
        <v>20</v>
      </c>
      <c r="AC45" s="33" t="s">
        <v>268</v>
      </c>
      <c r="AD45" s="33">
        <v>800</v>
      </c>
      <c r="AE45" s="33" t="s">
        <v>193</v>
      </c>
      <c r="AF45" s="33" t="s">
        <v>269</v>
      </c>
    </row>
    <row r="46" spans="1:32" ht="15" customHeight="1" x14ac:dyDescent="0.25">
      <c r="A46" s="33" t="s">
        <v>243</v>
      </c>
      <c r="B46" s="33" t="s">
        <v>57</v>
      </c>
      <c r="C46" s="34">
        <v>0.27100000000000002</v>
      </c>
      <c r="D46" s="33" t="s">
        <v>236</v>
      </c>
      <c r="E46" s="33" t="s">
        <v>244</v>
      </c>
      <c r="F46" s="33">
        <v>10</v>
      </c>
      <c r="G46" s="33" t="s">
        <v>29</v>
      </c>
      <c r="H46" s="33"/>
      <c r="I46" s="33"/>
      <c r="J46" s="33" t="s">
        <v>30</v>
      </c>
      <c r="K46" s="33" t="s">
        <v>83</v>
      </c>
      <c r="L46" s="33">
        <v>60</v>
      </c>
      <c r="M46" s="33" t="s">
        <v>119</v>
      </c>
      <c r="N46" s="33" t="s">
        <v>33</v>
      </c>
      <c r="O46" s="33" t="s">
        <v>120</v>
      </c>
      <c r="P46" s="33" t="s">
        <v>245</v>
      </c>
      <c r="Q46" s="33" t="s">
        <v>36</v>
      </c>
      <c r="R46" s="33" t="s">
        <v>37</v>
      </c>
      <c r="S46" s="33"/>
      <c r="T46" s="33"/>
      <c r="U46" s="33" t="s">
        <v>246</v>
      </c>
      <c r="V46" s="33" t="s">
        <v>39</v>
      </c>
      <c r="W46" s="33"/>
      <c r="X46" s="33"/>
      <c r="Y46" s="33" t="s">
        <v>40</v>
      </c>
      <c r="Z46" s="33" t="s">
        <v>247</v>
      </c>
      <c r="AA46" s="33" t="s">
        <v>248</v>
      </c>
      <c r="AB46" s="33">
        <v>1</v>
      </c>
      <c r="AC46" s="33" t="s">
        <v>249</v>
      </c>
      <c r="AD46" s="33">
        <v>417</v>
      </c>
      <c r="AE46" s="33" t="s">
        <v>250</v>
      </c>
      <c r="AF46" s="33"/>
    </row>
    <row r="47" spans="1:32" ht="15" customHeight="1" x14ac:dyDescent="0.25">
      <c r="A47" s="33" t="s">
        <v>243</v>
      </c>
      <c r="B47" s="33" t="s">
        <v>57</v>
      </c>
      <c r="C47" s="34">
        <v>0.313</v>
      </c>
      <c r="D47" s="33" t="s">
        <v>236</v>
      </c>
      <c r="E47" s="33" t="s">
        <v>244</v>
      </c>
      <c r="F47" s="33">
        <v>10</v>
      </c>
      <c r="G47" s="33" t="s">
        <v>29</v>
      </c>
      <c r="H47" s="33"/>
      <c r="I47" s="33"/>
      <c r="J47" s="33" t="s">
        <v>30</v>
      </c>
      <c r="K47" s="33" t="s">
        <v>83</v>
      </c>
      <c r="L47" s="33">
        <v>60</v>
      </c>
      <c r="M47" s="33" t="s">
        <v>119</v>
      </c>
      <c r="N47" s="33" t="s">
        <v>50</v>
      </c>
      <c r="O47" s="33" t="s">
        <v>120</v>
      </c>
      <c r="P47" s="33" t="s">
        <v>245</v>
      </c>
      <c r="Q47" s="33" t="s">
        <v>51</v>
      </c>
      <c r="R47" s="33" t="s">
        <v>37</v>
      </c>
      <c r="S47" s="33"/>
      <c r="T47" s="33"/>
      <c r="U47" s="33" t="s">
        <v>251</v>
      </c>
      <c r="V47" s="33" t="s">
        <v>252</v>
      </c>
      <c r="W47" s="33"/>
      <c r="X47" s="33"/>
      <c r="Y47" s="33" t="s">
        <v>40</v>
      </c>
      <c r="Z47" s="33" t="s">
        <v>253</v>
      </c>
      <c r="AA47" s="33" t="s">
        <v>259</v>
      </c>
      <c r="AB47" s="33">
        <v>1</v>
      </c>
      <c r="AC47" s="33" t="s">
        <v>255</v>
      </c>
      <c r="AD47" s="33">
        <v>454</v>
      </c>
      <c r="AE47" s="33" t="s">
        <v>250</v>
      </c>
      <c r="AF47" s="33"/>
    </row>
    <row r="48" spans="1:32" ht="15" customHeight="1" x14ac:dyDescent="0.25">
      <c r="A48" s="33" t="s">
        <v>599</v>
      </c>
      <c r="B48" s="33" t="s">
        <v>57</v>
      </c>
      <c r="C48" s="34">
        <v>0.115</v>
      </c>
      <c r="D48" s="33" t="s">
        <v>236</v>
      </c>
      <c r="E48" s="33" t="s">
        <v>67</v>
      </c>
      <c r="F48" s="33">
        <v>10</v>
      </c>
      <c r="G48" s="33" t="s">
        <v>29</v>
      </c>
      <c r="H48" s="33"/>
      <c r="I48" s="33"/>
      <c r="J48" s="33" t="s">
        <v>30</v>
      </c>
      <c r="K48" s="33" t="s">
        <v>31</v>
      </c>
      <c r="L48" s="33">
        <v>60</v>
      </c>
      <c r="M48" s="33" t="s">
        <v>430</v>
      </c>
      <c r="N48" s="33" t="s">
        <v>50</v>
      </c>
      <c r="O48" s="33" t="s">
        <v>34</v>
      </c>
      <c r="P48" s="33" t="s">
        <v>99</v>
      </c>
      <c r="Q48" s="33" t="s">
        <v>51</v>
      </c>
      <c r="R48" s="33" t="s">
        <v>37</v>
      </c>
      <c r="S48" s="33" t="s">
        <v>160</v>
      </c>
      <c r="T48" s="33">
        <v>0.2</v>
      </c>
      <c r="U48" s="33">
        <v>2</v>
      </c>
      <c r="V48" s="33"/>
      <c r="W48" s="33" t="s">
        <v>40</v>
      </c>
      <c r="X48" s="33">
        <v>0.01</v>
      </c>
      <c r="Y48" s="33" t="s">
        <v>40</v>
      </c>
      <c r="Z48" s="33" t="s">
        <v>431</v>
      </c>
      <c r="AA48" s="33" t="s">
        <v>432</v>
      </c>
      <c r="AB48" s="33">
        <v>5</v>
      </c>
      <c r="AC48" s="33"/>
      <c r="AD48" s="33">
        <v>250</v>
      </c>
      <c r="AE48" s="33" t="s">
        <v>72</v>
      </c>
      <c r="AF48" s="33"/>
    </row>
    <row r="49" spans="1:32" ht="15" customHeight="1" x14ac:dyDescent="0.25">
      <c r="A49" s="33" t="s">
        <v>346</v>
      </c>
      <c r="B49" s="33" t="s">
        <v>57</v>
      </c>
      <c r="C49" s="34">
        <v>0.09</v>
      </c>
      <c r="D49" s="33" t="s">
        <v>236</v>
      </c>
      <c r="E49" s="33" t="s">
        <v>67</v>
      </c>
      <c r="F49" s="33">
        <v>10</v>
      </c>
      <c r="G49" s="33" t="s">
        <v>284</v>
      </c>
      <c r="H49" s="33" t="s">
        <v>285</v>
      </c>
      <c r="I49" s="33" t="s">
        <v>286</v>
      </c>
      <c r="J49" s="33" t="s">
        <v>30</v>
      </c>
      <c r="K49" s="33" t="s">
        <v>31</v>
      </c>
      <c r="L49" s="33">
        <v>120</v>
      </c>
      <c r="M49" s="33" t="s">
        <v>32</v>
      </c>
      <c r="N49" s="33" t="s">
        <v>50</v>
      </c>
      <c r="O49" s="33" t="s">
        <v>34</v>
      </c>
      <c r="P49" s="33" t="s">
        <v>35</v>
      </c>
      <c r="Q49" s="33" t="s">
        <v>51</v>
      </c>
      <c r="R49" s="33" t="s">
        <v>37</v>
      </c>
      <c r="S49" s="33" t="s">
        <v>38</v>
      </c>
      <c r="T49" s="33">
        <v>12</v>
      </c>
      <c r="U49" s="33">
        <v>100</v>
      </c>
      <c r="V49" s="33" t="s">
        <v>349</v>
      </c>
      <c r="W49" s="33" t="s">
        <v>40</v>
      </c>
      <c r="X49" s="33">
        <v>0.01</v>
      </c>
      <c r="Y49" s="33" t="s">
        <v>30</v>
      </c>
      <c r="Z49" s="33" t="s">
        <v>341</v>
      </c>
      <c r="AA49" s="33" t="s">
        <v>342</v>
      </c>
      <c r="AB49" s="33">
        <v>2</v>
      </c>
      <c r="AC49" s="33" t="s">
        <v>343</v>
      </c>
      <c r="AD49" s="33" t="s">
        <v>344</v>
      </c>
      <c r="AE49" s="33" t="s">
        <v>72</v>
      </c>
      <c r="AF49" s="3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7B92-9E1C-458E-9521-C8825BD1E8E5}">
  <dimension ref="A1:AF50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449</v>
      </c>
      <c r="B2" s="33" t="s">
        <v>46</v>
      </c>
      <c r="C2" s="34">
        <v>8.3000000000000004E-2</v>
      </c>
      <c r="D2" s="33" t="s">
        <v>236</v>
      </c>
      <c r="E2" s="33" t="s">
        <v>28</v>
      </c>
      <c r="F2" s="33">
        <v>10</v>
      </c>
      <c r="G2" s="33" t="s">
        <v>29</v>
      </c>
      <c r="H2" s="33"/>
      <c r="I2" s="33"/>
      <c r="J2" s="33" t="s">
        <v>30</v>
      </c>
      <c r="K2" s="33" t="s">
        <v>31</v>
      </c>
      <c r="L2" s="33">
        <v>60</v>
      </c>
      <c r="M2" s="33" t="s">
        <v>453</v>
      </c>
      <c r="N2" s="33" t="s">
        <v>33</v>
      </c>
      <c r="O2" s="33" t="s">
        <v>34</v>
      </c>
      <c r="P2" s="33" t="s">
        <v>35</v>
      </c>
      <c r="Q2" s="33" t="s">
        <v>36</v>
      </c>
      <c r="R2" s="33"/>
      <c r="S2" s="33" t="s">
        <v>38</v>
      </c>
      <c r="T2" s="33"/>
      <c r="U2" s="33"/>
      <c r="V2" s="33" t="s">
        <v>39</v>
      </c>
      <c r="W2" s="33" t="s">
        <v>40</v>
      </c>
      <c r="X2" s="33">
        <v>5.0000000000000001E-3</v>
      </c>
      <c r="Y2" s="33" t="s">
        <v>30</v>
      </c>
      <c r="Z2" s="33" t="s">
        <v>454</v>
      </c>
      <c r="AA2" s="33" t="s">
        <v>455</v>
      </c>
      <c r="AB2" s="33">
        <v>4</v>
      </c>
      <c r="AC2" s="33" t="s">
        <v>452</v>
      </c>
      <c r="AD2" s="33">
        <v>495</v>
      </c>
      <c r="AE2" s="33" t="s">
        <v>204</v>
      </c>
      <c r="AF2" s="33"/>
    </row>
    <row r="3" spans="1:32" ht="15" customHeight="1" x14ac:dyDescent="0.25">
      <c r="A3" s="33" t="s">
        <v>530</v>
      </c>
      <c r="B3" s="33" t="s">
        <v>46</v>
      </c>
      <c r="C3" s="34">
        <v>0.109</v>
      </c>
      <c r="D3" s="33" t="s">
        <v>236</v>
      </c>
      <c r="E3" s="33" t="s">
        <v>67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120</v>
      </c>
      <c r="M3" s="33" t="s">
        <v>186</v>
      </c>
      <c r="N3" s="33" t="s">
        <v>33</v>
      </c>
      <c r="O3" s="33" t="s">
        <v>120</v>
      </c>
      <c r="P3" s="33" t="s">
        <v>245</v>
      </c>
      <c r="Q3" s="33" t="s">
        <v>36</v>
      </c>
      <c r="R3" s="33"/>
      <c r="S3" s="33" t="s">
        <v>38</v>
      </c>
      <c r="T3" s="33">
        <v>5</v>
      </c>
      <c r="U3" s="33"/>
      <c r="V3" s="33" t="s">
        <v>539</v>
      </c>
      <c r="W3" s="33" t="s">
        <v>40</v>
      </c>
      <c r="X3" s="33">
        <v>0.01</v>
      </c>
      <c r="Y3" s="33" t="s">
        <v>40</v>
      </c>
      <c r="Z3" s="33" t="s">
        <v>524</v>
      </c>
      <c r="AA3" s="33" t="s">
        <v>525</v>
      </c>
      <c r="AB3" s="33">
        <v>10</v>
      </c>
      <c r="AC3" s="33" t="s">
        <v>526</v>
      </c>
      <c r="AD3" s="33"/>
      <c r="AE3" s="33" t="s">
        <v>72</v>
      </c>
      <c r="AF3" s="33"/>
    </row>
    <row r="4" spans="1:32" ht="15" customHeight="1" x14ac:dyDescent="0.25">
      <c r="A4" s="33" t="s">
        <v>211</v>
      </c>
      <c r="B4" s="33" t="s">
        <v>46</v>
      </c>
      <c r="C4" s="34">
        <v>8.8409272581934456E-2</v>
      </c>
      <c r="D4" s="33" t="s">
        <v>236</v>
      </c>
      <c r="E4" s="33" t="s">
        <v>67</v>
      </c>
      <c r="F4" s="33">
        <v>15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119</v>
      </c>
      <c r="N4" s="33" t="s">
        <v>50</v>
      </c>
      <c r="O4" s="33" t="s">
        <v>193</v>
      </c>
      <c r="P4" s="33" t="s">
        <v>90</v>
      </c>
      <c r="Q4" s="33" t="s">
        <v>51</v>
      </c>
      <c r="R4" s="33" t="s">
        <v>37</v>
      </c>
      <c r="S4" s="33" t="s">
        <v>38</v>
      </c>
      <c r="T4" s="33">
        <v>0</v>
      </c>
      <c r="U4" s="33">
        <v>-1.2</v>
      </c>
      <c r="V4" s="33" t="s">
        <v>226</v>
      </c>
      <c r="W4" s="33" t="s">
        <v>40</v>
      </c>
      <c r="X4" s="33">
        <v>0.01</v>
      </c>
      <c r="Y4" s="33" t="s">
        <v>30</v>
      </c>
      <c r="Z4" s="33" t="s">
        <v>206</v>
      </c>
      <c r="AA4" s="33" t="s">
        <v>207</v>
      </c>
      <c r="AB4" s="33">
        <v>10</v>
      </c>
      <c r="AC4" s="33" t="s">
        <v>208</v>
      </c>
      <c r="AD4" s="33" t="s">
        <v>209</v>
      </c>
      <c r="AE4" s="33" t="s">
        <v>72</v>
      </c>
      <c r="AF4" s="33"/>
    </row>
    <row r="5" spans="1:32" ht="15" customHeight="1" x14ac:dyDescent="0.25">
      <c r="A5" s="33" t="s">
        <v>283</v>
      </c>
      <c r="B5" s="33" t="s">
        <v>46</v>
      </c>
      <c r="C5" s="34">
        <v>7.4999999999999997E-2</v>
      </c>
      <c r="D5" s="33" t="s">
        <v>236</v>
      </c>
      <c r="E5" s="33" t="s">
        <v>67</v>
      </c>
      <c r="F5" s="33">
        <v>10</v>
      </c>
      <c r="G5" s="33" t="s">
        <v>277</v>
      </c>
      <c r="H5" s="33"/>
      <c r="I5" s="33"/>
      <c r="J5" s="33" t="s">
        <v>30</v>
      </c>
      <c r="K5" s="33" t="s">
        <v>166</v>
      </c>
      <c r="L5" s="33" t="s">
        <v>278</v>
      </c>
      <c r="M5" s="33" t="s">
        <v>119</v>
      </c>
      <c r="N5" s="33" t="s">
        <v>50</v>
      </c>
      <c r="O5" s="33" t="s">
        <v>34</v>
      </c>
      <c r="P5" s="33" t="s">
        <v>35</v>
      </c>
      <c r="Q5" s="33" t="s">
        <v>51</v>
      </c>
      <c r="R5" s="33"/>
      <c r="S5" s="33" t="s">
        <v>38</v>
      </c>
      <c r="T5" s="33"/>
      <c r="U5" s="33"/>
      <c r="V5" s="33" t="s">
        <v>279</v>
      </c>
      <c r="W5" s="33" t="s">
        <v>40</v>
      </c>
      <c r="X5" s="33">
        <v>0.01</v>
      </c>
      <c r="Y5" s="33"/>
      <c r="Z5" s="33" t="s">
        <v>280</v>
      </c>
      <c r="AA5" s="33" t="s">
        <v>281</v>
      </c>
      <c r="AB5" s="33">
        <v>2</v>
      </c>
      <c r="AC5" s="33" t="s">
        <v>282</v>
      </c>
      <c r="AD5" s="33">
        <v>397</v>
      </c>
      <c r="AE5" s="33"/>
      <c r="AF5" s="33"/>
    </row>
    <row r="6" spans="1:32" ht="15" customHeight="1" x14ac:dyDescent="0.25">
      <c r="A6" s="33" t="s">
        <v>571</v>
      </c>
      <c r="B6" s="33" t="s">
        <v>46</v>
      </c>
      <c r="C6" s="34">
        <v>0.08</v>
      </c>
      <c r="D6" s="33" t="s">
        <v>236</v>
      </c>
      <c r="E6" s="33" t="s">
        <v>28</v>
      </c>
      <c r="F6" s="33">
        <v>5</v>
      </c>
      <c r="G6" s="33" t="s">
        <v>433</v>
      </c>
      <c r="H6" s="33" t="s">
        <v>29</v>
      </c>
      <c r="I6" s="33"/>
      <c r="J6" s="33" t="s">
        <v>40</v>
      </c>
      <c r="K6" s="33" t="s">
        <v>31</v>
      </c>
      <c r="L6" s="33">
        <v>4</v>
      </c>
      <c r="M6" s="33" t="s">
        <v>119</v>
      </c>
      <c r="N6" s="33" t="s">
        <v>33</v>
      </c>
      <c r="O6" s="33" t="s">
        <v>34</v>
      </c>
      <c r="P6" s="33" t="s">
        <v>35</v>
      </c>
      <c r="Q6" s="33" t="s">
        <v>36</v>
      </c>
      <c r="R6" s="33"/>
      <c r="S6" s="33" t="s">
        <v>38</v>
      </c>
      <c r="T6" s="33" t="s">
        <v>434</v>
      </c>
      <c r="U6" s="33" t="s">
        <v>435</v>
      </c>
      <c r="V6" s="33" t="s">
        <v>436</v>
      </c>
      <c r="W6" s="33" t="s">
        <v>40</v>
      </c>
      <c r="X6" s="33">
        <v>5.0000000000000001E-3</v>
      </c>
      <c r="Y6" s="33" t="s">
        <v>30</v>
      </c>
      <c r="Z6" s="33" t="s">
        <v>440</v>
      </c>
      <c r="AA6" s="33" t="s">
        <v>441</v>
      </c>
      <c r="AB6" s="33">
        <v>2</v>
      </c>
      <c r="AC6" s="33" t="s">
        <v>439</v>
      </c>
      <c r="AD6" s="33">
        <v>200</v>
      </c>
      <c r="AE6" s="33" t="s">
        <v>72</v>
      </c>
      <c r="AF6" s="33"/>
    </row>
    <row r="7" spans="1:32" ht="15" customHeight="1" x14ac:dyDescent="0.25">
      <c r="A7" s="33" t="s">
        <v>572</v>
      </c>
      <c r="B7" s="33" t="s">
        <v>46</v>
      </c>
      <c r="C7" s="34">
        <v>8.2000000000000003E-2</v>
      </c>
      <c r="D7" s="33" t="s">
        <v>236</v>
      </c>
      <c r="E7" s="33" t="s">
        <v>67</v>
      </c>
      <c r="F7" s="33">
        <v>5</v>
      </c>
      <c r="G7" s="33" t="s">
        <v>29</v>
      </c>
      <c r="H7" s="33" t="s">
        <v>195</v>
      </c>
      <c r="I7" s="33"/>
      <c r="J7" s="33" t="s">
        <v>30</v>
      </c>
      <c r="K7" s="33" t="s">
        <v>31</v>
      </c>
      <c r="L7" s="33">
        <v>300</v>
      </c>
      <c r="M7" s="33" t="s">
        <v>84</v>
      </c>
      <c r="N7" s="33" t="s">
        <v>50</v>
      </c>
      <c r="O7" s="33" t="s">
        <v>34</v>
      </c>
      <c r="P7" s="33" t="s">
        <v>35</v>
      </c>
      <c r="Q7" s="33" t="s">
        <v>196</v>
      </c>
      <c r="R7" s="33" t="s">
        <v>37</v>
      </c>
      <c r="S7" s="33" t="s">
        <v>38</v>
      </c>
      <c r="T7" s="33"/>
      <c r="U7" s="33"/>
      <c r="V7" s="33" t="s">
        <v>39</v>
      </c>
      <c r="W7" s="33" t="s">
        <v>40</v>
      </c>
      <c r="X7" s="33">
        <v>0.01</v>
      </c>
      <c r="Y7" s="33" t="s">
        <v>30</v>
      </c>
      <c r="Z7" s="33" t="s">
        <v>197</v>
      </c>
      <c r="AA7" s="33" t="s">
        <v>198</v>
      </c>
      <c r="AB7" s="33">
        <v>1</v>
      </c>
      <c r="AC7" s="33" t="s">
        <v>199</v>
      </c>
      <c r="AD7" s="33">
        <v>700</v>
      </c>
      <c r="AE7" s="33" t="s">
        <v>44</v>
      </c>
      <c r="AF7" s="33"/>
    </row>
    <row r="8" spans="1:32" ht="15" customHeight="1" x14ac:dyDescent="0.25">
      <c r="A8" s="33" t="s">
        <v>573</v>
      </c>
      <c r="B8" s="33" t="s">
        <v>46</v>
      </c>
      <c r="C8" s="34">
        <v>0.121</v>
      </c>
      <c r="D8" s="33" t="s">
        <v>236</v>
      </c>
      <c r="E8" s="33" t="s">
        <v>67</v>
      </c>
      <c r="F8" s="33">
        <v>10</v>
      </c>
      <c r="G8" s="33" t="s">
        <v>29</v>
      </c>
      <c r="H8" s="33"/>
      <c r="I8" s="33"/>
      <c r="J8" s="33" t="s">
        <v>30</v>
      </c>
      <c r="K8" s="33" t="s">
        <v>166</v>
      </c>
      <c r="L8" s="33">
        <v>60</v>
      </c>
      <c r="M8" s="33" t="s">
        <v>32</v>
      </c>
      <c r="N8" s="33" t="s">
        <v>50</v>
      </c>
      <c r="O8" s="33" t="s">
        <v>34</v>
      </c>
      <c r="P8" s="33" t="s">
        <v>35</v>
      </c>
      <c r="Q8" s="33" t="s">
        <v>51</v>
      </c>
      <c r="R8" s="33" t="s">
        <v>37</v>
      </c>
      <c r="S8" s="33" t="s">
        <v>38</v>
      </c>
      <c r="T8" s="33">
        <v>0</v>
      </c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178</v>
      </c>
      <c r="AA8" s="33" t="s">
        <v>179</v>
      </c>
      <c r="AB8" s="33">
        <v>10</v>
      </c>
      <c r="AC8" s="33" t="s">
        <v>180</v>
      </c>
      <c r="AD8" s="33" t="s">
        <v>181</v>
      </c>
      <c r="AE8" s="33" t="s">
        <v>72</v>
      </c>
      <c r="AF8" s="33"/>
    </row>
    <row r="9" spans="1:32" ht="15" customHeight="1" x14ac:dyDescent="0.25">
      <c r="A9" s="33" t="s">
        <v>340</v>
      </c>
      <c r="B9" s="33" t="s">
        <v>46</v>
      </c>
      <c r="C9" s="34">
        <v>0.09</v>
      </c>
      <c r="D9" s="33" t="s">
        <v>236</v>
      </c>
      <c r="E9" s="33" t="s">
        <v>75</v>
      </c>
      <c r="F9" s="33">
        <v>10</v>
      </c>
      <c r="G9" s="33" t="s">
        <v>29</v>
      </c>
      <c r="H9" s="33"/>
      <c r="I9" s="33"/>
      <c r="J9" s="33" t="s">
        <v>30</v>
      </c>
      <c r="K9" s="33" t="s">
        <v>31</v>
      </c>
      <c r="L9" s="33">
        <v>300</v>
      </c>
      <c r="M9" s="33" t="s">
        <v>119</v>
      </c>
      <c r="N9" s="33" t="s">
        <v>33</v>
      </c>
      <c r="O9" s="33" t="s">
        <v>120</v>
      </c>
      <c r="P9" s="33" t="s">
        <v>189</v>
      </c>
      <c r="Q9" s="33" t="s">
        <v>36</v>
      </c>
      <c r="R9" s="33" t="s">
        <v>37</v>
      </c>
      <c r="S9" s="33" t="s">
        <v>38</v>
      </c>
      <c r="T9" s="33">
        <v>0</v>
      </c>
      <c r="U9" s="33">
        <v>0.57784999999999997</v>
      </c>
      <c r="V9" s="33" t="s">
        <v>266</v>
      </c>
      <c r="W9" s="33" t="s">
        <v>40</v>
      </c>
      <c r="X9" s="33">
        <v>0.01</v>
      </c>
      <c r="Y9" s="33" t="s">
        <v>40</v>
      </c>
      <c r="Z9" s="33" t="s">
        <v>335</v>
      </c>
      <c r="AA9" s="33" t="s">
        <v>336</v>
      </c>
      <c r="AB9" s="33">
        <v>1</v>
      </c>
      <c r="AC9" s="33" t="s">
        <v>127</v>
      </c>
      <c r="AD9" s="33">
        <v>667</v>
      </c>
      <c r="AE9" s="33" t="s">
        <v>72</v>
      </c>
      <c r="AF9" s="33"/>
    </row>
    <row r="10" spans="1:32" ht="15" customHeight="1" x14ac:dyDescent="0.25">
      <c r="A10" s="33" t="s">
        <v>340</v>
      </c>
      <c r="B10" s="33" t="s">
        <v>46</v>
      </c>
      <c r="C10" s="34">
        <v>9.3149999999999997E-2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31</v>
      </c>
      <c r="L10" s="33">
        <v>300</v>
      </c>
      <c r="M10" s="33" t="s">
        <v>119</v>
      </c>
      <c r="N10" s="33" t="s">
        <v>50</v>
      </c>
      <c r="O10" s="33" t="s">
        <v>120</v>
      </c>
      <c r="P10" s="33" t="s">
        <v>90</v>
      </c>
      <c r="Q10" s="33" t="s">
        <v>51</v>
      </c>
      <c r="R10" s="33" t="s">
        <v>37</v>
      </c>
      <c r="S10" s="33" t="s">
        <v>38</v>
      </c>
      <c r="T10" s="33">
        <v>0.03</v>
      </c>
      <c r="U10" s="33">
        <v>-0.7</v>
      </c>
      <c r="V10" s="33" t="s">
        <v>266</v>
      </c>
      <c r="W10" s="33" t="s">
        <v>40</v>
      </c>
      <c r="X10" s="33">
        <v>0.01</v>
      </c>
      <c r="Y10" s="33" t="s">
        <v>40</v>
      </c>
      <c r="Z10" s="33" t="s">
        <v>337</v>
      </c>
      <c r="AA10" s="33" t="s">
        <v>338</v>
      </c>
      <c r="AB10" s="33">
        <v>2</v>
      </c>
      <c r="AC10" s="33" t="s">
        <v>339</v>
      </c>
      <c r="AD10" s="33">
        <v>942</v>
      </c>
      <c r="AE10" s="33" t="s">
        <v>72</v>
      </c>
      <c r="AF10" s="33"/>
    </row>
    <row r="11" spans="1:32" ht="15" customHeight="1" x14ac:dyDescent="0.25">
      <c r="A11" s="33" t="s">
        <v>366</v>
      </c>
      <c r="B11" s="33" t="s">
        <v>46</v>
      </c>
      <c r="C11" s="34">
        <v>8.2000000000000003E-2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33</v>
      </c>
      <c r="O11" s="33" t="s">
        <v>34</v>
      </c>
      <c r="P11" s="33" t="s">
        <v>35</v>
      </c>
      <c r="Q11" s="33" t="s">
        <v>36</v>
      </c>
      <c r="R11" s="33"/>
      <c r="S11" s="33" t="s">
        <v>38</v>
      </c>
      <c r="T11" s="33">
        <v>0</v>
      </c>
      <c r="U11" s="33"/>
      <c r="V11" s="33"/>
      <c r="W11" s="33" t="s">
        <v>40</v>
      </c>
      <c r="X11" s="33">
        <v>0.01</v>
      </c>
      <c r="Y11" s="33" t="s">
        <v>30</v>
      </c>
      <c r="Z11" s="33" t="s">
        <v>369</v>
      </c>
      <c r="AA11" s="33" t="s">
        <v>370</v>
      </c>
      <c r="AB11" s="33">
        <v>2</v>
      </c>
      <c r="AC11" s="33" t="s">
        <v>94</v>
      </c>
      <c r="AD11" s="33">
        <v>220</v>
      </c>
      <c r="AE11" s="33" t="s">
        <v>72</v>
      </c>
      <c r="AF11" s="33"/>
    </row>
    <row r="12" spans="1:32" ht="15" customHeight="1" x14ac:dyDescent="0.25">
      <c r="A12" s="33" t="s">
        <v>82</v>
      </c>
      <c r="B12" s="33" t="s">
        <v>46</v>
      </c>
      <c r="C12" s="34">
        <v>0.06</v>
      </c>
      <c r="D12" s="33" t="s">
        <v>236</v>
      </c>
      <c r="E12" s="33" t="s">
        <v>75</v>
      </c>
      <c r="F12" s="33">
        <v>10</v>
      </c>
      <c r="G12" s="33" t="s">
        <v>68</v>
      </c>
      <c r="H12" s="33"/>
      <c r="I12" s="33"/>
      <c r="J12" s="33" t="s">
        <v>30</v>
      </c>
      <c r="K12" s="33" t="s">
        <v>31</v>
      </c>
      <c r="L12" s="33">
        <v>360</v>
      </c>
      <c r="M12" s="33" t="s">
        <v>76</v>
      </c>
      <c r="N12" s="33" t="s">
        <v>33</v>
      </c>
      <c r="O12" s="33" t="s">
        <v>34</v>
      </c>
      <c r="P12" s="33" t="s">
        <v>35</v>
      </c>
      <c r="Q12" s="33" t="s">
        <v>36</v>
      </c>
      <c r="R12" s="33" t="s">
        <v>37</v>
      </c>
      <c r="S12" s="33" t="s">
        <v>38</v>
      </c>
      <c r="T12" s="33"/>
      <c r="U12" s="33"/>
      <c r="V12" s="33" t="s">
        <v>39</v>
      </c>
      <c r="W12" s="33" t="s">
        <v>40</v>
      </c>
      <c r="X12" s="33">
        <v>1E-3</v>
      </c>
      <c r="Y12" s="33" t="s">
        <v>30</v>
      </c>
      <c r="Z12" s="33" t="s">
        <v>77</v>
      </c>
      <c r="AA12" s="33" t="s">
        <v>78</v>
      </c>
      <c r="AB12" s="33">
        <v>3</v>
      </c>
      <c r="AC12" s="33" t="s">
        <v>79</v>
      </c>
      <c r="AD12" s="33">
        <v>215</v>
      </c>
      <c r="AE12" s="33" t="s">
        <v>72</v>
      </c>
      <c r="AF12" s="33"/>
    </row>
    <row r="13" spans="1:32" ht="15" customHeight="1" x14ac:dyDescent="0.25">
      <c r="A13" s="33" t="s">
        <v>291</v>
      </c>
      <c r="B13" s="33" t="s">
        <v>46</v>
      </c>
      <c r="C13" s="34">
        <v>9.375E-2</v>
      </c>
      <c r="D13" s="33" t="s">
        <v>236</v>
      </c>
      <c r="E13" s="33" t="s">
        <v>67</v>
      </c>
      <c r="F13" s="33">
        <v>15</v>
      </c>
      <c r="G13" s="33" t="s">
        <v>284</v>
      </c>
      <c r="H13" s="33" t="s">
        <v>285</v>
      </c>
      <c r="I13" s="33" t="s">
        <v>286</v>
      </c>
      <c r="J13" s="33" t="s">
        <v>30</v>
      </c>
      <c r="K13" s="33" t="s">
        <v>31</v>
      </c>
      <c r="L13" s="33">
        <v>30</v>
      </c>
      <c r="M13" s="33" t="s">
        <v>186</v>
      </c>
      <c r="N13" s="33" t="s">
        <v>50</v>
      </c>
      <c r="O13" s="33" t="s">
        <v>34</v>
      </c>
      <c r="P13" s="33" t="s">
        <v>189</v>
      </c>
      <c r="Q13" s="33" t="s">
        <v>51</v>
      </c>
      <c r="R13" s="33" t="s">
        <v>37</v>
      </c>
      <c r="S13" s="33" t="s">
        <v>38</v>
      </c>
      <c r="T13" s="33">
        <v>6</v>
      </c>
      <c r="U13" s="33">
        <v>5</v>
      </c>
      <c r="V13" s="33" t="s">
        <v>287</v>
      </c>
      <c r="W13" s="33" t="s">
        <v>40</v>
      </c>
      <c r="X13" s="33">
        <v>0.01</v>
      </c>
      <c r="Y13" s="33" t="s">
        <v>40</v>
      </c>
      <c r="Z13" s="33" t="s">
        <v>288</v>
      </c>
      <c r="AA13" s="33" t="s">
        <v>289</v>
      </c>
      <c r="AB13" s="33">
        <v>4</v>
      </c>
      <c r="AC13" s="33" t="s">
        <v>290</v>
      </c>
      <c r="AD13" s="33">
        <v>309</v>
      </c>
      <c r="AE13" s="33" t="s">
        <v>72</v>
      </c>
      <c r="AF13" s="33"/>
    </row>
    <row r="14" spans="1:32" ht="15" customHeight="1" x14ac:dyDescent="0.25">
      <c r="A14" s="33" t="s">
        <v>575</v>
      </c>
      <c r="B14" s="33" t="s">
        <v>46</v>
      </c>
      <c r="C14" s="34"/>
      <c r="D14" s="33" t="s">
        <v>238</v>
      </c>
      <c r="E14" s="33"/>
      <c r="F14" s="33">
        <v>5</v>
      </c>
      <c r="G14" s="33" t="s">
        <v>29</v>
      </c>
      <c r="H14" s="33"/>
      <c r="I14" s="33"/>
      <c r="J14" s="33" t="s">
        <v>40</v>
      </c>
      <c r="K14" s="33" t="s">
        <v>83</v>
      </c>
      <c r="L14" s="33">
        <v>30</v>
      </c>
      <c r="M14" s="33" t="s">
        <v>186</v>
      </c>
      <c r="N14" s="33" t="s">
        <v>50</v>
      </c>
      <c r="O14" s="33" t="s">
        <v>120</v>
      </c>
      <c r="P14" s="33" t="s">
        <v>99</v>
      </c>
      <c r="Q14" s="33" t="s">
        <v>51</v>
      </c>
      <c r="R14" s="33" t="s">
        <v>37</v>
      </c>
      <c r="S14" s="33" t="s">
        <v>160</v>
      </c>
      <c r="T14" s="33"/>
      <c r="U14" s="33">
        <v>5</v>
      </c>
      <c r="V14" s="33"/>
      <c r="W14" s="33" t="s">
        <v>40</v>
      </c>
      <c r="X14" s="33">
        <v>0.01</v>
      </c>
      <c r="Y14" s="33" t="s">
        <v>40</v>
      </c>
      <c r="Z14" s="33" t="s">
        <v>187</v>
      </c>
      <c r="AA14" s="33" t="s">
        <v>183</v>
      </c>
      <c r="AB14" s="33">
        <v>5</v>
      </c>
      <c r="AC14" s="33" t="s">
        <v>79</v>
      </c>
      <c r="AD14" s="33">
        <v>1000</v>
      </c>
      <c r="AE14" s="33" t="s">
        <v>188</v>
      </c>
      <c r="AF14" s="33"/>
    </row>
    <row r="15" spans="1:32" ht="15" customHeight="1" x14ac:dyDescent="0.25">
      <c r="A15" s="33" t="s">
        <v>576</v>
      </c>
      <c r="B15" s="33" t="s">
        <v>46</v>
      </c>
      <c r="C15" s="34">
        <v>8.7999999999999995E-2</v>
      </c>
      <c r="D15" s="33" t="s">
        <v>236</v>
      </c>
      <c r="E15" s="33" t="s">
        <v>75</v>
      </c>
      <c r="F15" s="33">
        <v>10</v>
      </c>
      <c r="G15" s="33" t="s">
        <v>29</v>
      </c>
      <c r="H15" s="33"/>
      <c r="I15" s="33"/>
      <c r="J15" s="33" t="s">
        <v>40</v>
      </c>
      <c r="K15" s="33" t="s">
        <v>31</v>
      </c>
      <c r="L15" s="33">
        <v>900</v>
      </c>
      <c r="M15" s="33"/>
      <c r="N15" s="33" t="s">
        <v>50</v>
      </c>
      <c r="O15" s="33" t="s">
        <v>34</v>
      </c>
      <c r="P15" s="33" t="s">
        <v>90</v>
      </c>
      <c r="Q15" s="33" t="s">
        <v>51</v>
      </c>
      <c r="R15" s="33" t="s">
        <v>37</v>
      </c>
      <c r="S15" s="33" t="s">
        <v>38</v>
      </c>
      <c r="T15" s="33"/>
      <c r="U15" s="33">
        <v>0.95</v>
      </c>
      <c r="V15" s="33" t="s">
        <v>122</v>
      </c>
      <c r="W15" s="33" t="s">
        <v>40</v>
      </c>
      <c r="X15" s="33">
        <v>5.0000000000000001E-3</v>
      </c>
      <c r="Y15" s="33" t="s">
        <v>40</v>
      </c>
      <c r="Z15" s="33" t="s">
        <v>471</v>
      </c>
      <c r="AA15" s="33" t="s">
        <v>472</v>
      </c>
      <c r="AB15" s="33">
        <v>5</v>
      </c>
      <c r="AC15" s="33" t="s">
        <v>473</v>
      </c>
      <c r="AD15" s="33" t="s">
        <v>474</v>
      </c>
      <c r="AE15" s="33" t="s">
        <v>459</v>
      </c>
      <c r="AF15" s="33"/>
    </row>
    <row r="16" spans="1:32" ht="15" customHeight="1" x14ac:dyDescent="0.25">
      <c r="A16" s="33" t="s">
        <v>512</v>
      </c>
      <c r="B16" s="33" t="s">
        <v>46</v>
      </c>
      <c r="C16" s="34">
        <v>8.5999999999999993E-2</v>
      </c>
      <c r="D16" s="33" t="s">
        <v>236</v>
      </c>
      <c r="E16" s="33" t="s">
        <v>75</v>
      </c>
      <c r="F16" s="33">
        <v>10</v>
      </c>
      <c r="G16" s="33" t="s">
        <v>327</v>
      </c>
      <c r="H16" s="33"/>
      <c r="I16" s="33"/>
      <c r="J16" s="33" t="s">
        <v>40</v>
      </c>
      <c r="K16" s="33" t="s">
        <v>31</v>
      </c>
      <c r="L16" s="33">
        <v>330</v>
      </c>
      <c r="M16" s="33" t="s">
        <v>513</v>
      </c>
      <c r="N16" s="33" t="s">
        <v>33</v>
      </c>
      <c r="O16" s="33" t="s">
        <v>34</v>
      </c>
      <c r="P16" s="33" t="s">
        <v>35</v>
      </c>
      <c r="Q16" s="33" t="s">
        <v>36</v>
      </c>
      <c r="R16" s="33" t="s">
        <v>37</v>
      </c>
      <c r="S16" s="33" t="s">
        <v>514</v>
      </c>
      <c r="T16" s="33">
        <v>0</v>
      </c>
      <c r="U16" s="33"/>
      <c r="V16" s="33" t="s">
        <v>39</v>
      </c>
      <c r="W16" s="33" t="s">
        <v>40</v>
      </c>
      <c r="X16" s="33">
        <v>0.01</v>
      </c>
      <c r="Y16" s="33" t="s">
        <v>30</v>
      </c>
      <c r="Z16" s="33" t="s">
        <v>41</v>
      </c>
      <c r="AA16" s="33" t="s">
        <v>523</v>
      </c>
      <c r="AB16" s="33">
        <v>1</v>
      </c>
      <c r="AC16" s="33" t="s">
        <v>94</v>
      </c>
      <c r="AD16" s="33">
        <v>523</v>
      </c>
      <c r="AE16" s="33" t="s">
        <v>72</v>
      </c>
      <c r="AF16" s="33"/>
    </row>
    <row r="17" spans="1:32" ht="15" customHeight="1" x14ac:dyDescent="0.25">
      <c r="A17" s="33" t="s">
        <v>442</v>
      </c>
      <c r="B17" s="33" t="s">
        <v>46</v>
      </c>
      <c r="C17" s="34">
        <v>8.7400000000000005E-2</v>
      </c>
      <c r="D17" s="33" t="s">
        <v>236</v>
      </c>
      <c r="E17" s="33" t="s">
        <v>75</v>
      </c>
      <c r="F17" s="33">
        <v>10</v>
      </c>
      <c r="G17" s="33" t="s">
        <v>29</v>
      </c>
      <c r="H17" s="33"/>
      <c r="I17" s="33"/>
      <c r="J17" s="33" t="s">
        <v>30</v>
      </c>
      <c r="K17" s="33" t="s">
        <v>31</v>
      </c>
      <c r="L17" s="33">
        <v>900</v>
      </c>
      <c r="M17" s="33" t="s">
        <v>119</v>
      </c>
      <c r="N17" s="33" t="s">
        <v>33</v>
      </c>
      <c r="O17" s="33" t="s">
        <v>120</v>
      </c>
      <c r="P17" s="33" t="s">
        <v>245</v>
      </c>
      <c r="Q17" s="33" t="s">
        <v>36</v>
      </c>
      <c r="R17" s="33" t="s">
        <v>37</v>
      </c>
      <c r="S17" s="33" t="s">
        <v>38</v>
      </c>
      <c r="T17" s="33">
        <v>10</v>
      </c>
      <c r="U17" s="33"/>
      <c r="V17" s="33" t="s">
        <v>122</v>
      </c>
      <c r="W17" s="33" t="s">
        <v>40</v>
      </c>
      <c r="X17" s="33">
        <v>5.0000000000000001E-3</v>
      </c>
      <c r="Y17" s="33" t="s">
        <v>40</v>
      </c>
      <c r="Z17" s="33" t="s">
        <v>445</v>
      </c>
      <c r="AA17" s="33" t="s">
        <v>446</v>
      </c>
      <c r="AB17" s="33"/>
      <c r="AC17" s="33" t="s">
        <v>447</v>
      </c>
      <c r="AD17" s="33">
        <v>830</v>
      </c>
      <c r="AE17" s="33" t="s">
        <v>72</v>
      </c>
      <c r="AF17" s="33"/>
    </row>
    <row r="18" spans="1:32" ht="15" customHeight="1" x14ac:dyDescent="0.25">
      <c r="A18" s="33" t="s">
        <v>45</v>
      </c>
      <c r="B18" s="33" t="s">
        <v>46</v>
      </c>
      <c r="C18" s="34">
        <v>9.3999999999999986E-2</v>
      </c>
      <c r="D18" s="33" t="s">
        <v>236</v>
      </c>
      <c r="E18" s="33" t="s">
        <v>28</v>
      </c>
      <c r="F18" s="33">
        <v>5</v>
      </c>
      <c r="G18" s="33" t="s">
        <v>29</v>
      </c>
      <c r="H18" s="33"/>
      <c r="I18" s="33"/>
      <c r="J18" s="33" t="s">
        <v>30</v>
      </c>
      <c r="K18" s="33" t="s">
        <v>31</v>
      </c>
      <c r="L18" s="33">
        <v>180</v>
      </c>
      <c r="M18" s="33" t="s">
        <v>32</v>
      </c>
      <c r="N18" s="33" t="s">
        <v>33</v>
      </c>
      <c r="O18" s="33" t="s">
        <v>34</v>
      </c>
      <c r="P18" s="33" t="s">
        <v>35</v>
      </c>
      <c r="Q18" s="33" t="s">
        <v>36</v>
      </c>
      <c r="R18" s="33" t="s">
        <v>37</v>
      </c>
      <c r="S18" s="33" t="s">
        <v>38</v>
      </c>
      <c r="T18" s="33">
        <v>0.1</v>
      </c>
      <c r="U18" s="33"/>
      <c r="V18" s="33" t="s">
        <v>39</v>
      </c>
      <c r="W18" s="33" t="s">
        <v>40</v>
      </c>
      <c r="X18" s="33">
        <v>0.01</v>
      </c>
      <c r="Y18" s="33" t="s">
        <v>30</v>
      </c>
      <c r="Z18" s="33" t="s">
        <v>41</v>
      </c>
      <c r="AA18" s="33" t="s">
        <v>42</v>
      </c>
      <c r="AB18" s="33">
        <v>2</v>
      </c>
      <c r="AC18" s="33" t="s">
        <v>43</v>
      </c>
      <c r="AD18" s="33">
        <v>850</v>
      </c>
      <c r="AE18" s="33" t="s">
        <v>44</v>
      </c>
      <c r="AF18" s="33"/>
    </row>
    <row r="19" spans="1:32" ht="15" customHeight="1" x14ac:dyDescent="0.25">
      <c r="A19" s="33" t="s">
        <v>577</v>
      </c>
      <c r="B19" s="33" t="s">
        <v>46</v>
      </c>
      <c r="C19" s="34">
        <v>8.3000000000000004E-2</v>
      </c>
      <c r="D19" s="33" t="s">
        <v>236</v>
      </c>
      <c r="E19" s="33"/>
      <c r="F19" s="33">
        <v>10</v>
      </c>
      <c r="G19" s="33" t="s">
        <v>310</v>
      </c>
      <c r="H19" s="33" t="s">
        <v>378</v>
      </c>
      <c r="I19" s="33" t="s">
        <v>378</v>
      </c>
      <c r="J19" s="33" t="s">
        <v>40</v>
      </c>
      <c r="K19" s="33" t="s">
        <v>379</v>
      </c>
      <c r="L19" s="33">
        <v>60</v>
      </c>
      <c r="M19" s="33" t="s">
        <v>380</v>
      </c>
      <c r="N19" s="33" t="s">
        <v>50</v>
      </c>
      <c r="O19" s="33" t="s">
        <v>381</v>
      </c>
      <c r="P19" s="33" t="s">
        <v>35</v>
      </c>
      <c r="Q19" s="33" t="s">
        <v>382</v>
      </c>
      <c r="R19" s="33" t="s">
        <v>383</v>
      </c>
      <c r="S19" s="33" t="s">
        <v>38</v>
      </c>
      <c r="T19" s="33"/>
      <c r="U19" s="33"/>
      <c r="V19" s="33"/>
      <c r="W19" s="33" t="s">
        <v>384</v>
      </c>
      <c r="X19" s="33">
        <v>0.01</v>
      </c>
      <c r="Y19" s="33" t="s">
        <v>30</v>
      </c>
      <c r="Z19" s="33" t="s">
        <v>385</v>
      </c>
      <c r="AA19" s="33" t="s">
        <v>386</v>
      </c>
      <c r="AB19" s="33">
        <v>0.5</v>
      </c>
      <c r="AC19" s="33" t="s">
        <v>387</v>
      </c>
      <c r="AD19" s="33">
        <v>450</v>
      </c>
      <c r="AE19" s="33" t="s">
        <v>72</v>
      </c>
      <c r="AF19" s="33"/>
    </row>
    <row r="20" spans="1:32" ht="15" customHeight="1" x14ac:dyDescent="0.25">
      <c r="A20" s="33" t="s">
        <v>578</v>
      </c>
      <c r="B20" s="33" t="s">
        <v>46</v>
      </c>
      <c r="C20" s="34">
        <v>0.10539783462784653</v>
      </c>
      <c r="D20" s="33" t="s">
        <v>236</v>
      </c>
      <c r="E20" s="33" t="s">
        <v>75</v>
      </c>
      <c r="F20" s="33">
        <v>10</v>
      </c>
      <c r="G20" s="33" t="s">
        <v>29</v>
      </c>
      <c r="H20" s="33"/>
      <c r="I20" s="33"/>
      <c r="J20" s="33" t="s">
        <v>30</v>
      </c>
      <c r="K20" s="33" t="s">
        <v>83</v>
      </c>
      <c r="L20" s="33">
        <v>60</v>
      </c>
      <c r="M20" s="33" t="s">
        <v>119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12</v>
      </c>
      <c r="U20" s="33"/>
      <c r="V20" s="33" t="s">
        <v>39</v>
      </c>
      <c r="W20" s="33" t="s">
        <v>40</v>
      </c>
      <c r="X20" s="33">
        <v>0.01</v>
      </c>
      <c r="Y20" s="33" t="s">
        <v>30</v>
      </c>
      <c r="Z20" s="33" t="s">
        <v>448</v>
      </c>
      <c r="AA20" s="33" t="s">
        <v>183</v>
      </c>
      <c r="AB20" s="33">
        <v>2</v>
      </c>
      <c r="AC20" s="33" t="s">
        <v>158</v>
      </c>
      <c r="AD20" s="33">
        <v>450</v>
      </c>
      <c r="AE20" s="33" t="s">
        <v>204</v>
      </c>
      <c r="AF20" s="33"/>
    </row>
    <row r="21" spans="1:32" ht="15" customHeight="1" x14ac:dyDescent="0.25">
      <c r="A21" s="33" t="s">
        <v>579</v>
      </c>
      <c r="B21" s="33" t="s">
        <v>46</v>
      </c>
      <c r="C21" s="34">
        <v>6.4000000000000001E-2</v>
      </c>
      <c r="D21" s="33" t="s">
        <v>236</v>
      </c>
      <c r="E21" s="33" t="s">
        <v>28</v>
      </c>
      <c r="F21" s="33">
        <v>10.021699999999999</v>
      </c>
      <c r="G21" s="33" t="s">
        <v>327</v>
      </c>
      <c r="H21" s="33" t="s">
        <v>328</v>
      </c>
      <c r="I21" s="33" t="s">
        <v>202</v>
      </c>
      <c r="J21" s="33" t="s">
        <v>30</v>
      </c>
      <c r="K21" s="33" t="s">
        <v>166</v>
      </c>
      <c r="L21" s="33">
        <v>60</v>
      </c>
      <c r="M21" s="33" t="s">
        <v>329</v>
      </c>
      <c r="N21" s="33" t="s">
        <v>33</v>
      </c>
      <c r="O21" s="33" t="s">
        <v>34</v>
      </c>
      <c r="P21" s="33" t="s">
        <v>35</v>
      </c>
      <c r="Q21" s="33" t="s">
        <v>36</v>
      </c>
      <c r="R21" s="33" t="s">
        <v>37</v>
      </c>
      <c r="S21" s="33" t="s">
        <v>38</v>
      </c>
      <c r="T21" s="33">
        <v>2</v>
      </c>
      <c r="U21" s="33">
        <v>1E-4</v>
      </c>
      <c r="V21" s="33" t="s">
        <v>330</v>
      </c>
      <c r="W21" s="33" t="s">
        <v>40</v>
      </c>
      <c r="X21" s="33">
        <v>0.01</v>
      </c>
      <c r="Y21" s="33" t="s">
        <v>40</v>
      </c>
      <c r="Z21" s="33" t="s">
        <v>331</v>
      </c>
      <c r="AA21" s="33" t="s">
        <v>332</v>
      </c>
      <c r="AB21" s="33">
        <v>1</v>
      </c>
      <c r="AC21" s="33" t="s">
        <v>333</v>
      </c>
      <c r="AD21" s="33">
        <v>300</v>
      </c>
      <c r="AE21" s="33" t="s">
        <v>72</v>
      </c>
      <c r="AF21" s="33"/>
    </row>
    <row r="22" spans="1:32" ht="15" customHeight="1" x14ac:dyDescent="0.25">
      <c r="A22" s="33" t="s">
        <v>580</v>
      </c>
      <c r="B22" s="33" t="s">
        <v>46</v>
      </c>
      <c r="C22" s="34">
        <v>1.7000000000000001E-2</v>
      </c>
      <c r="D22" s="33" t="s">
        <v>238</v>
      </c>
      <c r="E22" s="33" t="s">
        <v>28</v>
      </c>
      <c r="F22" s="33">
        <v>10</v>
      </c>
      <c r="G22" s="33" t="s">
        <v>29</v>
      </c>
      <c r="H22" s="33"/>
      <c r="I22" s="33"/>
      <c r="J22" s="33" t="s">
        <v>30</v>
      </c>
      <c r="K22" s="33" t="s">
        <v>31</v>
      </c>
      <c r="L22" s="33">
        <v>600</v>
      </c>
      <c r="M22" s="33" t="s">
        <v>84</v>
      </c>
      <c r="N22" s="33" t="s">
        <v>33</v>
      </c>
      <c r="O22" s="33" t="s">
        <v>34</v>
      </c>
      <c r="P22" s="33" t="s">
        <v>90</v>
      </c>
      <c r="Q22" s="33" t="s">
        <v>36</v>
      </c>
      <c r="R22" s="33" t="s">
        <v>37</v>
      </c>
      <c r="S22" s="33" t="s">
        <v>91</v>
      </c>
      <c r="T22" s="33">
        <v>-6</v>
      </c>
      <c r="U22" s="33">
        <v>3.98</v>
      </c>
      <c r="V22" s="33" t="s">
        <v>106</v>
      </c>
      <c r="W22" s="33" t="s">
        <v>40</v>
      </c>
      <c r="X22" s="33">
        <v>5.0000000000000001E-3</v>
      </c>
      <c r="Y22" s="33" t="s">
        <v>40</v>
      </c>
      <c r="Z22" s="33" t="s">
        <v>96</v>
      </c>
      <c r="AA22" s="33" t="s">
        <v>97</v>
      </c>
      <c r="AB22" s="33">
        <v>1</v>
      </c>
      <c r="AC22" s="33" t="s">
        <v>94</v>
      </c>
      <c r="AD22" s="33">
        <v>686</v>
      </c>
      <c r="AE22" s="33" t="s">
        <v>72</v>
      </c>
      <c r="AF22" s="33"/>
    </row>
    <row r="23" spans="1:32" ht="15" customHeight="1" x14ac:dyDescent="0.25">
      <c r="A23" s="33" t="s">
        <v>321</v>
      </c>
      <c r="B23" s="33" t="s">
        <v>46</v>
      </c>
      <c r="C23" s="34"/>
      <c r="D23" s="33" t="s">
        <v>236</v>
      </c>
      <c r="E23" s="33"/>
      <c r="F23" s="33">
        <v>10</v>
      </c>
      <c r="G23" s="33" t="s">
        <v>29</v>
      </c>
      <c r="H23" s="33"/>
      <c r="I23" s="33"/>
      <c r="J23" s="33" t="s">
        <v>40</v>
      </c>
      <c r="K23" s="33" t="s">
        <v>166</v>
      </c>
      <c r="L23" s="33">
        <v>900</v>
      </c>
      <c r="M23" s="33" t="s">
        <v>119</v>
      </c>
      <c r="N23" s="33" t="s">
        <v>50</v>
      </c>
      <c r="O23" s="33" t="s">
        <v>34</v>
      </c>
      <c r="P23" s="33" t="s">
        <v>90</v>
      </c>
      <c r="Q23" s="33" t="s">
        <v>51</v>
      </c>
      <c r="R23" s="33" t="s">
        <v>37</v>
      </c>
      <c r="S23" s="33" t="s">
        <v>38</v>
      </c>
      <c r="T23" s="33">
        <v>6</v>
      </c>
      <c r="U23" s="33">
        <v>10</v>
      </c>
      <c r="V23" s="33" t="s">
        <v>266</v>
      </c>
      <c r="W23" s="33" t="s">
        <v>30</v>
      </c>
      <c r="X23" s="33">
        <v>5.0000000000000001E-3</v>
      </c>
      <c r="Y23" s="33" t="s">
        <v>40</v>
      </c>
      <c r="Z23" s="33" t="s">
        <v>319</v>
      </c>
      <c r="AA23" s="33" t="s">
        <v>183</v>
      </c>
      <c r="AB23" s="33">
        <v>5</v>
      </c>
      <c r="AC23" s="33" t="s">
        <v>320</v>
      </c>
      <c r="AD23" s="33">
        <v>500</v>
      </c>
      <c r="AE23" s="33"/>
      <c r="AF23" s="33"/>
    </row>
    <row r="24" spans="1:32" ht="15" customHeight="1" x14ac:dyDescent="0.25">
      <c r="A24" s="33" t="s">
        <v>581</v>
      </c>
      <c r="B24" s="33" t="s">
        <v>46</v>
      </c>
      <c r="C24" s="34">
        <v>9.1999999999999998E-2</v>
      </c>
      <c r="D24" s="33" t="s">
        <v>236</v>
      </c>
      <c r="E24" s="33" t="s">
        <v>75</v>
      </c>
      <c r="F24" s="33">
        <v>10</v>
      </c>
      <c r="G24" s="33" t="s">
        <v>29</v>
      </c>
      <c r="H24" s="33"/>
      <c r="I24" s="33"/>
      <c r="J24" s="33" t="s">
        <v>40</v>
      </c>
      <c r="K24" s="33" t="s">
        <v>31</v>
      </c>
      <c r="L24" s="33">
        <v>1500</v>
      </c>
      <c r="M24" s="33" t="s">
        <v>119</v>
      </c>
      <c r="N24" s="33" t="s">
        <v>50</v>
      </c>
      <c r="O24" s="33" t="s">
        <v>34</v>
      </c>
      <c r="P24" s="33" t="s">
        <v>35</v>
      </c>
      <c r="Q24" s="33" t="s">
        <v>51</v>
      </c>
      <c r="R24" s="33" t="s">
        <v>37</v>
      </c>
      <c r="S24" s="33" t="s">
        <v>38</v>
      </c>
      <c r="T24" s="33">
        <v>1.8</v>
      </c>
      <c r="U24" s="33"/>
      <c r="V24" s="33" t="s">
        <v>297</v>
      </c>
      <c r="W24" s="33" t="s">
        <v>40</v>
      </c>
      <c r="X24" s="33">
        <v>0.01</v>
      </c>
      <c r="Y24" s="33" t="s">
        <v>30</v>
      </c>
      <c r="Z24" s="33" t="s">
        <v>301</v>
      </c>
      <c r="AA24" s="33" t="s">
        <v>87</v>
      </c>
      <c r="AB24" s="33">
        <v>20</v>
      </c>
      <c r="AC24" s="33" t="s">
        <v>71</v>
      </c>
      <c r="AD24" s="33">
        <v>214</v>
      </c>
      <c r="AE24" s="33" t="s">
        <v>72</v>
      </c>
      <c r="AF24" s="33"/>
    </row>
    <row r="25" spans="1:32" ht="15" customHeight="1" x14ac:dyDescent="0.25">
      <c r="A25" s="33" t="s">
        <v>582</v>
      </c>
      <c r="B25" s="33" t="s">
        <v>46</v>
      </c>
      <c r="C25" s="34">
        <v>8.3000000000000004E-2</v>
      </c>
      <c r="D25" s="33" t="s">
        <v>236</v>
      </c>
      <c r="E25" s="33" t="s">
        <v>506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31</v>
      </c>
      <c r="L25" s="33">
        <v>120</v>
      </c>
      <c r="M25" s="33" t="s">
        <v>32</v>
      </c>
      <c r="N25" s="33" t="s">
        <v>50</v>
      </c>
      <c r="O25" s="33" t="s">
        <v>34</v>
      </c>
      <c r="P25" s="33" t="s">
        <v>35</v>
      </c>
      <c r="Q25" s="33" t="s">
        <v>51</v>
      </c>
      <c r="R25" s="33" t="s">
        <v>37</v>
      </c>
      <c r="S25" s="33" t="s">
        <v>38</v>
      </c>
      <c r="T25" s="33">
        <v>-0.2</v>
      </c>
      <c r="U25" s="33"/>
      <c r="V25" s="33" t="s">
        <v>39</v>
      </c>
      <c r="W25" s="33" t="s">
        <v>40</v>
      </c>
      <c r="X25" s="33">
        <v>3.0000000000000001E-3</v>
      </c>
      <c r="Y25" s="33" t="s">
        <v>30</v>
      </c>
      <c r="Z25" s="33" t="s">
        <v>507</v>
      </c>
      <c r="AA25" s="33" t="s">
        <v>508</v>
      </c>
      <c r="AB25" s="33">
        <v>1</v>
      </c>
      <c r="AC25" s="33" t="s">
        <v>509</v>
      </c>
      <c r="AD25" s="33">
        <v>460</v>
      </c>
      <c r="AE25" s="33" t="s">
        <v>193</v>
      </c>
      <c r="AF25" s="33" t="s">
        <v>510</v>
      </c>
    </row>
    <row r="26" spans="1:32" ht="15" customHeight="1" x14ac:dyDescent="0.25">
      <c r="A26" s="33" t="s">
        <v>583</v>
      </c>
      <c r="B26" s="33" t="s">
        <v>46</v>
      </c>
      <c r="C26" s="34">
        <v>9.0999999999999998E-2</v>
      </c>
      <c r="D26" s="33" t="s">
        <v>236</v>
      </c>
      <c r="E26" s="33" t="s">
        <v>28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60</v>
      </c>
      <c r="M26" s="33" t="s">
        <v>32</v>
      </c>
      <c r="N26" s="33" t="s">
        <v>33</v>
      </c>
      <c r="O26" s="33" t="s">
        <v>34</v>
      </c>
      <c r="P26" s="33" t="s">
        <v>35</v>
      </c>
      <c r="Q26" s="33" t="s">
        <v>36</v>
      </c>
      <c r="R26" s="33" t="s">
        <v>37</v>
      </c>
      <c r="S26" s="33" t="s">
        <v>38</v>
      </c>
      <c r="T26" s="33"/>
      <c r="U26" s="33"/>
      <c r="V26" s="33"/>
      <c r="W26" s="33" t="s">
        <v>40</v>
      </c>
      <c r="X26" s="33">
        <v>0.01</v>
      </c>
      <c r="Y26" s="33" t="s">
        <v>30</v>
      </c>
      <c r="Z26" s="33">
        <v>7010</v>
      </c>
      <c r="AA26" s="33" t="s">
        <v>165</v>
      </c>
      <c r="AB26" s="33">
        <v>1</v>
      </c>
      <c r="AC26" s="33" t="s">
        <v>158</v>
      </c>
      <c r="AD26" s="33">
        <v>723</v>
      </c>
      <c r="AE26" s="33" t="s">
        <v>44</v>
      </c>
      <c r="AF26" s="33"/>
    </row>
    <row r="27" spans="1:32" ht="15" customHeight="1" x14ac:dyDescent="0.25">
      <c r="A27" s="33" t="s">
        <v>584</v>
      </c>
      <c r="B27" s="33" t="s">
        <v>46</v>
      </c>
      <c r="C27" s="34">
        <v>8.6999999999999994E-2</v>
      </c>
      <c r="D27" s="33" t="s">
        <v>236</v>
      </c>
      <c r="E27" s="33" t="s">
        <v>67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60</v>
      </c>
      <c r="M27" s="33" t="s">
        <v>119</v>
      </c>
      <c r="N27" s="33" t="s">
        <v>50</v>
      </c>
      <c r="O27" s="33" t="s">
        <v>34</v>
      </c>
      <c r="P27" s="33" t="s">
        <v>35</v>
      </c>
      <c r="Q27" s="33" t="s">
        <v>51</v>
      </c>
      <c r="R27" s="33" t="s">
        <v>37</v>
      </c>
      <c r="S27" s="33" t="s">
        <v>38</v>
      </c>
      <c r="T27" s="33"/>
      <c r="U27" s="33"/>
      <c r="V27" s="33" t="s">
        <v>39</v>
      </c>
      <c r="W27" s="33" t="s">
        <v>40</v>
      </c>
      <c r="X27" s="33">
        <v>0.01</v>
      </c>
      <c r="Y27" s="33" t="s">
        <v>30</v>
      </c>
      <c r="Z27" s="33" t="s">
        <v>324</v>
      </c>
      <c r="AA27" s="33" t="s">
        <v>325</v>
      </c>
      <c r="AB27" s="33">
        <v>5</v>
      </c>
      <c r="AC27" s="33" t="s">
        <v>180</v>
      </c>
      <c r="AD27" s="33">
        <v>750</v>
      </c>
      <c r="AE27" s="33" t="s">
        <v>250</v>
      </c>
      <c r="AF27" s="33"/>
    </row>
    <row r="28" spans="1:32" ht="15" customHeight="1" x14ac:dyDescent="0.25">
      <c r="A28" s="33" t="s">
        <v>585</v>
      </c>
      <c r="B28" s="33" t="s">
        <v>46</v>
      </c>
      <c r="C28" s="34">
        <v>0.10299999999999999</v>
      </c>
      <c r="D28" s="33" t="s">
        <v>236</v>
      </c>
      <c r="E28" s="33" t="s">
        <v>75</v>
      </c>
      <c r="F28" s="33">
        <v>10</v>
      </c>
      <c r="G28" s="33" t="s">
        <v>29</v>
      </c>
      <c r="H28" s="33"/>
      <c r="I28" s="33"/>
      <c r="J28" s="33" t="s">
        <v>30</v>
      </c>
      <c r="K28" s="33" t="s">
        <v>31</v>
      </c>
      <c r="L28" s="33">
        <v>120</v>
      </c>
      <c r="M28" s="33" t="s">
        <v>32</v>
      </c>
      <c r="N28" s="33" t="s">
        <v>33</v>
      </c>
      <c r="O28" s="33" t="s">
        <v>34</v>
      </c>
      <c r="P28" s="33" t="s">
        <v>35</v>
      </c>
      <c r="Q28" s="33" t="s">
        <v>36</v>
      </c>
      <c r="R28" s="33" t="s">
        <v>37</v>
      </c>
      <c r="S28" s="33" t="s">
        <v>38</v>
      </c>
      <c r="T28" s="33">
        <v>0.1</v>
      </c>
      <c r="U28" s="33"/>
      <c r="V28" s="33"/>
      <c r="W28" s="33" t="s">
        <v>40</v>
      </c>
      <c r="X28" s="33">
        <v>3.0000000000000001E-3</v>
      </c>
      <c r="Y28" s="33" t="s">
        <v>30</v>
      </c>
      <c r="Z28" s="33" t="s">
        <v>184</v>
      </c>
      <c r="AA28" s="33" t="s">
        <v>185</v>
      </c>
      <c r="AB28" s="33">
        <v>1</v>
      </c>
      <c r="AC28" s="33" t="s">
        <v>71</v>
      </c>
      <c r="AD28" s="33">
        <v>220</v>
      </c>
      <c r="AE28" s="33" t="s">
        <v>72</v>
      </c>
      <c r="AF28" s="33"/>
    </row>
    <row r="29" spans="1:32" ht="15" customHeight="1" x14ac:dyDescent="0.25">
      <c r="A29" s="33" t="s">
        <v>586</v>
      </c>
      <c r="B29" s="33" t="s">
        <v>46</v>
      </c>
      <c r="C29" s="33">
        <v>8.2000000000000003E-2</v>
      </c>
      <c r="D29" s="33" t="s">
        <v>236</v>
      </c>
      <c r="E29" s="33" t="s">
        <v>75</v>
      </c>
      <c r="F29" s="33">
        <v>10</v>
      </c>
      <c r="G29" s="33" t="s">
        <v>29</v>
      </c>
      <c r="H29" s="33"/>
      <c r="I29" s="33"/>
      <c r="J29" s="33" t="s">
        <v>30</v>
      </c>
      <c r="K29" s="33" t="s">
        <v>31</v>
      </c>
      <c r="L29" s="33">
        <v>1200</v>
      </c>
      <c r="M29" s="33" t="s">
        <v>119</v>
      </c>
      <c r="N29" s="33" t="s">
        <v>33</v>
      </c>
      <c r="O29" s="33" t="s">
        <v>120</v>
      </c>
      <c r="P29" s="33" t="s">
        <v>99</v>
      </c>
      <c r="Q29" s="33" t="s">
        <v>36</v>
      </c>
      <c r="R29" s="33" t="s">
        <v>37</v>
      </c>
      <c r="S29" s="33" t="s">
        <v>38</v>
      </c>
      <c r="T29" s="33" t="s">
        <v>128</v>
      </c>
      <c r="U29" s="33" t="s">
        <v>131</v>
      </c>
      <c r="V29" s="33" t="s">
        <v>122</v>
      </c>
      <c r="W29" s="33" t="s">
        <v>40</v>
      </c>
      <c r="X29" s="33" t="s">
        <v>130</v>
      </c>
      <c r="Y29" s="33" t="s">
        <v>40</v>
      </c>
      <c r="Z29" s="33" t="s">
        <v>124</v>
      </c>
      <c r="AA29" s="33" t="s">
        <v>125</v>
      </c>
      <c r="AB29" s="33" t="s">
        <v>126</v>
      </c>
      <c r="AC29" s="33" t="s">
        <v>127</v>
      </c>
      <c r="AD29" s="33">
        <v>350</v>
      </c>
      <c r="AE29" s="33" t="s">
        <v>72</v>
      </c>
      <c r="AF29" s="33"/>
    </row>
    <row r="30" spans="1:32" ht="15" customHeight="1" x14ac:dyDescent="0.25">
      <c r="A30" s="33" t="s">
        <v>587</v>
      </c>
      <c r="B30" s="33" t="s">
        <v>46</v>
      </c>
      <c r="C30" s="34">
        <v>0.09</v>
      </c>
      <c r="D30" s="33" t="s">
        <v>236</v>
      </c>
      <c r="E30" s="33" t="s">
        <v>67</v>
      </c>
      <c r="F30" s="33">
        <v>10</v>
      </c>
      <c r="G30" s="33" t="s">
        <v>29</v>
      </c>
      <c r="H30" s="33"/>
      <c r="I30" s="33"/>
      <c r="J30" s="33" t="s">
        <v>30</v>
      </c>
      <c r="K30" s="33" t="s">
        <v>83</v>
      </c>
      <c r="L30" s="33">
        <v>60</v>
      </c>
      <c r="M30" s="33" t="s">
        <v>302</v>
      </c>
      <c r="N30" s="33" t="s">
        <v>50</v>
      </c>
      <c r="O30" s="33" t="s">
        <v>34</v>
      </c>
      <c r="P30" s="33" t="s">
        <v>35</v>
      </c>
      <c r="Q30" s="33" t="s">
        <v>51</v>
      </c>
      <c r="R30" s="33" t="s">
        <v>37</v>
      </c>
      <c r="S30" s="33" t="s">
        <v>38</v>
      </c>
      <c r="T30" s="33">
        <v>6</v>
      </c>
      <c r="U30" s="33"/>
      <c r="V30" s="33"/>
      <c r="W30" s="33" t="s">
        <v>40</v>
      </c>
      <c r="X30" s="33">
        <v>0.01</v>
      </c>
      <c r="Y30" s="33" t="s">
        <v>30</v>
      </c>
      <c r="Z30" s="33" t="s">
        <v>303</v>
      </c>
      <c r="AA30" s="33"/>
      <c r="AB30" s="33">
        <v>2</v>
      </c>
      <c r="AC30" s="33"/>
      <c r="AD30" s="33">
        <v>650</v>
      </c>
      <c r="AE30" s="33" t="s">
        <v>72</v>
      </c>
      <c r="AF30" s="33"/>
    </row>
    <row r="31" spans="1:32" ht="15" customHeight="1" x14ac:dyDescent="0.25">
      <c r="A31" s="33" t="s">
        <v>375</v>
      </c>
      <c r="B31" s="33" t="s">
        <v>46</v>
      </c>
      <c r="C31" s="34">
        <v>8.8999999999999996E-2</v>
      </c>
      <c r="D31" s="33" t="s">
        <v>236</v>
      </c>
      <c r="E31" s="33" t="s">
        <v>75</v>
      </c>
      <c r="F31" s="33">
        <v>10</v>
      </c>
      <c r="G31" s="33" t="s">
        <v>29</v>
      </c>
      <c r="H31" s="33"/>
      <c r="I31" s="33"/>
      <c r="J31" s="33" t="s">
        <v>40</v>
      </c>
      <c r="K31" s="33" t="s">
        <v>166</v>
      </c>
      <c r="L31" s="33">
        <v>1080</v>
      </c>
      <c r="M31" s="33" t="s">
        <v>119</v>
      </c>
      <c r="N31" s="33" t="s">
        <v>50</v>
      </c>
      <c r="O31" s="33" t="s">
        <v>34</v>
      </c>
      <c r="P31" s="33" t="s">
        <v>35</v>
      </c>
      <c r="Q31" s="33" t="s">
        <v>51</v>
      </c>
      <c r="R31" s="33" t="s">
        <v>37</v>
      </c>
      <c r="S31" s="33" t="s">
        <v>38</v>
      </c>
      <c r="T31" s="33"/>
      <c r="U31" s="33"/>
      <c r="V31" s="33" t="s">
        <v>39</v>
      </c>
      <c r="W31" s="33" t="s">
        <v>40</v>
      </c>
      <c r="X31" s="33">
        <v>5.0000000000000001E-3</v>
      </c>
      <c r="Y31" s="33" t="s">
        <v>30</v>
      </c>
      <c r="Z31" s="33" t="s">
        <v>373</v>
      </c>
      <c r="AA31" s="33" t="s">
        <v>374</v>
      </c>
      <c r="AB31" s="33">
        <v>2</v>
      </c>
      <c r="AC31" s="33" t="s">
        <v>368</v>
      </c>
      <c r="AD31" s="33">
        <v>167</v>
      </c>
      <c r="AE31" s="33" t="s">
        <v>72</v>
      </c>
      <c r="AF31" s="33"/>
    </row>
    <row r="32" spans="1:32" ht="15" customHeight="1" x14ac:dyDescent="0.25">
      <c r="A32" s="33" t="s">
        <v>588</v>
      </c>
      <c r="B32" s="33" t="s">
        <v>46</v>
      </c>
      <c r="C32" s="34">
        <v>9.0999999999999998E-2</v>
      </c>
      <c r="D32" s="33" t="s">
        <v>236</v>
      </c>
      <c r="E32" s="33" t="s">
        <v>67</v>
      </c>
      <c r="F32" s="33">
        <v>10</v>
      </c>
      <c r="G32" s="33" t="s">
        <v>327</v>
      </c>
      <c r="H32" s="33"/>
      <c r="I32" s="33"/>
      <c r="J32" s="33" t="s">
        <v>40</v>
      </c>
      <c r="K32" s="33" t="s">
        <v>31</v>
      </c>
      <c r="L32" s="33">
        <v>1080</v>
      </c>
      <c r="M32" s="33" t="s">
        <v>186</v>
      </c>
      <c r="N32" s="33" t="s">
        <v>33</v>
      </c>
      <c r="O32" s="33" t="s">
        <v>34</v>
      </c>
      <c r="P32" s="33" t="s">
        <v>35</v>
      </c>
      <c r="Q32" s="33" t="s">
        <v>36</v>
      </c>
      <c r="R32" s="33" t="s">
        <v>37</v>
      </c>
      <c r="S32" s="33" t="s">
        <v>38</v>
      </c>
      <c r="T32" s="33"/>
      <c r="U32" s="33"/>
      <c r="V32" s="33" t="s">
        <v>492</v>
      </c>
      <c r="W32" s="33" t="s">
        <v>40</v>
      </c>
      <c r="X32" s="33">
        <v>0.01</v>
      </c>
      <c r="Y32" s="33" t="s">
        <v>30</v>
      </c>
      <c r="Z32" s="33" t="s">
        <v>331</v>
      </c>
      <c r="AA32" s="33" t="s">
        <v>493</v>
      </c>
      <c r="AB32" s="33">
        <v>2</v>
      </c>
      <c r="AC32" s="33" t="s">
        <v>158</v>
      </c>
      <c r="AD32" s="33">
        <v>183</v>
      </c>
      <c r="AE32" s="33"/>
      <c r="AF32" s="33"/>
    </row>
    <row r="33" spans="1:32" ht="15" customHeight="1" x14ac:dyDescent="0.25">
      <c r="A33" s="33" t="s">
        <v>589</v>
      </c>
      <c r="B33" s="33" t="s">
        <v>46</v>
      </c>
      <c r="C33" s="34">
        <v>0.06</v>
      </c>
      <c r="D33" s="33" t="s">
        <v>236</v>
      </c>
      <c r="E33" s="33" t="s">
        <v>67</v>
      </c>
      <c r="F33" s="33">
        <v>10</v>
      </c>
      <c r="G33" s="33" t="s">
        <v>29</v>
      </c>
      <c r="H33" s="33"/>
      <c r="I33" s="33"/>
      <c r="J33" s="33" t="s">
        <v>30</v>
      </c>
      <c r="K33" s="33" t="s">
        <v>31</v>
      </c>
      <c r="L33" s="33">
        <v>360</v>
      </c>
      <c r="M33" s="33" t="s">
        <v>84</v>
      </c>
      <c r="N33" s="33" t="s">
        <v>50</v>
      </c>
      <c r="O33" s="33" t="s">
        <v>34</v>
      </c>
      <c r="P33" s="33" t="s">
        <v>35</v>
      </c>
      <c r="Q33" s="33" t="s">
        <v>51</v>
      </c>
      <c r="R33" s="33" t="s">
        <v>37</v>
      </c>
      <c r="S33" s="33" t="s">
        <v>38</v>
      </c>
      <c r="T33" s="33"/>
      <c r="U33" s="33"/>
      <c r="V33" s="33"/>
      <c r="W33" s="33" t="s">
        <v>40</v>
      </c>
      <c r="X33" s="33">
        <v>5.0000000000000001E-3</v>
      </c>
      <c r="Y33" s="33" t="s">
        <v>30</v>
      </c>
      <c r="Z33" s="33" t="s">
        <v>334</v>
      </c>
      <c r="AA33" s="33"/>
      <c r="AB33" s="33">
        <v>1</v>
      </c>
      <c r="AC33" s="33" t="s">
        <v>158</v>
      </c>
      <c r="AD33" s="33"/>
      <c r="AE33" s="33" t="s">
        <v>44</v>
      </c>
      <c r="AF33" s="33"/>
    </row>
    <row r="34" spans="1:32" ht="15" customHeight="1" x14ac:dyDescent="0.25">
      <c r="A34" s="33" t="s">
        <v>475</v>
      </c>
      <c r="B34" s="33" t="s">
        <v>46</v>
      </c>
      <c r="C34" s="34">
        <v>9.2999999999999999E-2</v>
      </c>
      <c r="D34" s="33" t="s">
        <v>236</v>
      </c>
      <c r="E34" s="33" t="s">
        <v>244</v>
      </c>
      <c r="F34" s="33">
        <v>16</v>
      </c>
      <c r="G34" s="33" t="s">
        <v>29</v>
      </c>
      <c r="H34" s="33"/>
      <c r="I34" s="33"/>
      <c r="J34" s="33" t="s">
        <v>30</v>
      </c>
      <c r="K34" s="33" t="s">
        <v>31</v>
      </c>
      <c r="L34" s="33">
        <v>1200</v>
      </c>
      <c r="M34" s="33" t="s">
        <v>32</v>
      </c>
      <c r="N34" s="33" t="s">
        <v>50</v>
      </c>
      <c r="O34" s="33" t="s">
        <v>34</v>
      </c>
      <c r="P34" s="33" t="s">
        <v>476</v>
      </c>
      <c r="Q34" s="33" t="s">
        <v>51</v>
      </c>
      <c r="R34" s="33" t="s">
        <v>37</v>
      </c>
      <c r="S34" s="33" t="s">
        <v>38</v>
      </c>
      <c r="T34" s="33">
        <v>6</v>
      </c>
      <c r="U34" s="33"/>
      <c r="V34" s="33" t="s">
        <v>477</v>
      </c>
      <c r="W34" s="33" t="s">
        <v>40</v>
      </c>
      <c r="X34" s="33">
        <v>5.0000000000000001E-3</v>
      </c>
      <c r="Y34" s="33" t="s">
        <v>30</v>
      </c>
      <c r="Z34" s="33" t="s">
        <v>478</v>
      </c>
      <c r="AA34" s="33" t="s">
        <v>486</v>
      </c>
      <c r="AB34" s="33">
        <v>0.5</v>
      </c>
      <c r="AC34" s="33" t="s">
        <v>203</v>
      </c>
      <c r="AD34" s="33">
        <v>371</v>
      </c>
      <c r="AE34" s="33" t="s">
        <v>72</v>
      </c>
      <c r="AF34" s="33"/>
    </row>
    <row r="35" spans="1:32" ht="15" customHeight="1" x14ac:dyDescent="0.25">
      <c r="A35" s="33" t="s">
        <v>590</v>
      </c>
      <c r="B35" s="33" t="s">
        <v>46</v>
      </c>
      <c r="C35" s="34">
        <v>8.7999999999999995E-2</v>
      </c>
      <c r="D35" s="33" t="s">
        <v>236</v>
      </c>
      <c r="E35" s="33" t="s">
        <v>75</v>
      </c>
      <c r="F35" s="33">
        <v>10</v>
      </c>
      <c r="G35" s="33" t="s">
        <v>310</v>
      </c>
      <c r="H35" s="33"/>
      <c r="I35" s="33"/>
      <c r="J35" s="33" t="s">
        <v>30</v>
      </c>
      <c r="K35" s="33" t="s">
        <v>31</v>
      </c>
      <c r="L35" s="33">
        <v>300</v>
      </c>
      <c r="M35" s="33" t="s">
        <v>119</v>
      </c>
      <c r="N35" s="33" t="s">
        <v>33</v>
      </c>
      <c r="O35" s="33" t="s">
        <v>34</v>
      </c>
      <c r="P35" s="33" t="s">
        <v>35</v>
      </c>
      <c r="Q35" s="33" t="s">
        <v>51</v>
      </c>
      <c r="R35" s="33" t="s">
        <v>37</v>
      </c>
      <c r="S35" s="33" t="s">
        <v>38</v>
      </c>
      <c r="T35" s="33"/>
      <c r="U35" s="33"/>
      <c r="V35" s="33">
        <v>2</v>
      </c>
      <c r="W35" s="33" t="s">
        <v>236</v>
      </c>
      <c r="X35" s="33">
        <v>0.01</v>
      </c>
      <c r="Y35" s="33" t="s">
        <v>238</v>
      </c>
      <c r="Z35" s="33" t="s">
        <v>298</v>
      </c>
      <c r="AA35" s="33"/>
      <c r="AB35" s="33">
        <v>2</v>
      </c>
      <c r="AC35" s="33" t="s">
        <v>318</v>
      </c>
      <c r="AD35" s="33">
        <v>400</v>
      </c>
      <c r="AE35" s="33" t="s">
        <v>72</v>
      </c>
      <c r="AF35" s="33"/>
    </row>
    <row r="36" spans="1:32" ht="15" customHeight="1" x14ac:dyDescent="0.25">
      <c r="A36" s="33" t="s">
        <v>591</v>
      </c>
      <c r="B36" s="33" t="s">
        <v>46</v>
      </c>
      <c r="C36" s="34"/>
      <c r="D36" s="33" t="s">
        <v>236</v>
      </c>
      <c r="E36" s="33"/>
      <c r="F36" s="33">
        <v>10</v>
      </c>
      <c r="G36" s="33" t="s">
        <v>29</v>
      </c>
      <c r="H36" s="33"/>
      <c r="I36" s="33"/>
      <c r="J36" s="33" t="s">
        <v>30</v>
      </c>
      <c r="K36" s="33" t="s">
        <v>31</v>
      </c>
      <c r="L36" s="33">
        <v>600</v>
      </c>
      <c r="M36" s="33" t="s">
        <v>119</v>
      </c>
      <c r="N36" s="33" t="s">
        <v>50</v>
      </c>
      <c r="O36" s="33" t="s">
        <v>34</v>
      </c>
      <c r="P36" s="33" t="s">
        <v>99</v>
      </c>
      <c r="Q36" s="33" t="s">
        <v>51</v>
      </c>
      <c r="R36" s="33" t="s">
        <v>37</v>
      </c>
      <c r="S36" s="33" t="s">
        <v>38</v>
      </c>
      <c r="T36" s="33">
        <v>0.6</v>
      </c>
      <c r="U36" s="33">
        <v>5</v>
      </c>
      <c r="V36" s="33" t="s">
        <v>266</v>
      </c>
      <c r="W36" s="33" t="s">
        <v>30</v>
      </c>
      <c r="X36" s="33">
        <v>0.01</v>
      </c>
      <c r="Y36" s="33" t="s">
        <v>40</v>
      </c>
      <c r="Z36" s="33" t="s">
        <v>425</v>
      </c>
      <c r="AA36" s="33" t="s">
        <v>496</v>
      </c>
      <c r="AB36" s="33">
        <v>1</v>
      </c>
      <c r="AC36" s="33" t="s">
        <v>497</v>
      </c>
      <c r="AD36" s="33">
        <v>800</v>
      </c>
      <c r="AE36" s="33" t="s">
        <v>250</v>
      </c>
      <c r="AF36" s="33"/>
    </row>
    <row r="37" spans="1:32" ht="15" customHeight="1" x14ac:dyDescent="0.25">
      <c r="A37" s="33" t="s">
        <v>592</v>
      </c>
      <c r="B37" s="33" t="s">
        <v>46</v>
      </c>
      <c r="C37" s="34">
        <v>9.4E-2</v>
      </c>
      <c r="D37" s="33" t="s">
        <v>236</v>
      </c>
      <c r="E37" s="33" t="s">
        <v>75</v>
      </c>
      <c r="F37" s="33">
        <v>10</v>
      </c>
      <c r="G37" s="33" t="s">
        <v>29</v>
      </c>
      <c r="H37" s="33"/>
      <c r="I37" s="33"/>
      <c r="J37" s="33" t="s">
        <v>30</v>
      </c>
      <c r="K37" s="33"/>
      <c r="L37" s="33"/>
      <c r="M37" s="33" t="s">
        <v>84</v>
      </c>
      <c r="N37" s="33" t="s">
        <v>33</v>
      </c>
      <c r="O37" s="33" t="s">
        <v>34</v>
      </c>
      <c r="P37" s="33" t="s">
        <v>35</v>
      </c>
      <c r="Q37" s="33" t="s">
        <v>36</v>
      </c>
      <c r="R37" s="33"/>
      <c r="S37" s="33"/>
      <c r="T37" s="33"/>
      <c r="U37" s="33"/>
      <c r="V37" s="33"/>
      <c r="W37" s="33" t="s">
        <v>40</v>
      </c>
      <c r="X37" s="33">
        <v>5.0000000000000001E-3</v>
      </c>
      <c r="Y37" s="33" t="s">
        <v>30</v>
      </c>
      <c r="Z37" s="33" t="s">
        <v>118</v>
      </c>
      <c r="AA37" s="33"/>
      <c r="AB37" s="33">
        <v>1</v>
      </c>
      <c r="AC37" s="33"/>
      <c r="AD37" s="33"/>
      <c r="AE37" s="33"/>
      <c r="AF37" s="33"/>
    </row>
    <row r="38" spans="1:32" ht="15" customHeight="1" x14ac:dyDescent="0.25">
      <c r="A38" s="33" t="s">
        <v>593</v>
      </c>
      <c r="B38" s="33" t="s">
        <v>46</v>
      </c>
      <c r="C38" s="34">
        <v>0.114</v>
      </c>
      <c r="D38" s="33" t="s">
        <v>236</v>
      </c>
      <c r="E38" s="33" t="s">
        <v>75</v>
      </c>
      <c r="F38" s="33">
        <v>15</v>
      </c>
      <c r="G38" s="33" t="s">
        <v>29</v>
      </c>
      <c r="H38" s="33"/>
      <c r="I38" s="33"/>
      <c r="J38" s="33" t="s">
        <v>40</v>
      </c>
      <c r="K38" s="33" t="s">
        <v>31</v>
      </c>
      <c r="L38" s="33">
        <v>300</v>
      </c>
      <c r="M38" s="33"/>
      <c r="N38" s="33" t="s">
        <v>33</v>
      </c>
      <c r="O38" s="33" t="s">
        <v>34</v>
      </c>
      <c r="P38" s="33" t="s">
        <v>99</v>
      </c>
      <c r="Q38" s="33" t="s">
        <v>36</v>
      </c>
      <c r="R38" s="33" t="s">
        <v>37</v>
      </c>
      <c r="S38" s="33" t="s">
        <v>38</v>
      </c>
      <c r="T38" s="33" t="s">
        <v>276</v>
      </c>
      <c r="U38" s="33">
        <v>5</v>
      </c>
      <c r="V38" s="33" t="s">
        <v>427</v>
      </c>
      <c r="W38" s="33" t="s">
        <v>40</v>
      </c>
      <c r="X38" s="33">
        <v>0.01</v>
      </c>
      <c r="Y38" s="33" t="s">
        <v>40</v>
      </c>
      <c r="Z38" s="33" t="s">
        <v>425</v>
      </c>
      <c r="AA38" s="33" t="s">
        <v>428</v>
      </c>
      <c r="AB38" s="33">
        <v>3</v>
      </c>
      <c r="AC38" s="33" t="s">
        <v>426</v>
      </c>
      <c r="AD38" s="33">
        <v>700</v>
      </c>
      <c r="AE38" s="33" t="s">
        <v>72</v>
      </c>
      <c r="AF38" s="33"/>
    </row>
    <row r="39" spans="1:32" ht="15" customHeight="1" x14ac:dyDescent="0.25">
      <c r="A39" s="33" t="s">
        <v>594</v>
      </c>
      <c r="B39" s="33" t="s">
        <v>46</v>
      </c>
      <c r="C39" s="35">
        <v>6.8000000000000005E-2</v>
      </c>
      <c r="D39" s="33" t="s">
        <v>236</v>
      </c>
      <c r="E39" s="33" t="s">
        <v>67</v>
      </c>
      <c r="F39" s="33">
        <v>5</v>
      </c>
      <c r="G39" s="33" t="s">
        <v>29</v>
      </c>
      <c r="H39" s="33"/>
      <c r="I39" s="33"/>
      <c r="J39" s="33" t="s">
        <v>30</v>
      </c>
      <c r="K39" s="33" t="s">
        <v>31</v>
      </c>
      <c r="L39" s="33">
        <v>300</v>
      </c>
      <c r="M39" s="33" t="s">
        <v>84</v>
      </c>
      <c r="N39" s="33" t="s">
        <v>50</v>
      </c>
      <c r="O39" s="33" t="s">
        <v>34</v>
      </c>
      <c r="P39" s="33" t="s">
        <v>35</v>
      </c>
      <c r="Q39" s="33" t="s">
        <v>51</v>
      </c>
      <c r="R39" s="33" t="s">
        <v>37</v>
      </c>
      <c r="S39" s="33" t="s">
        <v>38</v>
      </c>
      <c r="T39" s="33">
        <v>0.5</v>
      </c>
      <c r="U39" s="33">
        <v>0.35</v>
      </c>
      <c r="V39" s="33" t="s">
        <v>411</v>
      </c>
      <c r="W39" s="33" t="s">
        <v>238</v>
      </c>
      <c r="X39" s="33"/>
      <c r="Y39" s="33" t="s">
        <v>30</v>
      </c>
      <c r="Z39" s="33" t="s">
        <v>397</v>
      </c>
      <c r="AA39" s="33" t="s">
        <v>398</v>
      </c>
      <c r="AB39" s="33">
        <v>5</v>
      </c>
      <c r="AC39" s="33" t="s">
        <v>399</v>
      </c>
      <c r="AD39" s="33">
        <v>500</v>
      </c>
      <c r="AE39" s="33" t="s">
        <v>72</v>
      </c>
      <c r="AF39" s="33"/>
    </row>
    <row r="40" spans="1:32" ht="16.5" customHeight="1" x14ac:dyDescent="0.3">
      <c r="A40" s="33" t="s">
        <v>594</v>
      </c>
      <c r="B40" s="33" t="s">
        <v>46</v>
      </c>
      <c r="C40" s="35">
        <v>8.5000000000000006E-2</v>
      </c>
      <c r="D40" s="33" t="s">
        <v>236</v>
      </c>
      <c r="E40" s="33" t="s">
        <v>28</v>
      </c>
      <c r="F40" s="33">
        <v>5</v>
      </c>
      <c r="G40" s="33" t="s">
        <v>29</v>
      </c>
      <c r="H40" s="33"/>
      <c r="I40" s="33"/>
      <c r="J40" s="33" t="s">
        <v>30</v>
      </c>
      <c r="K40" s="33" t="s">
        <v>31</v>
      </c>
      <c r="L40" s="33">
        <v>300</v>
      </c>
      <c r="M40" s="33" t="s">
        <v>84</v>
      </c>
      <c r="N40" s="33" t="s">
        <v>33</v>
      </c>
      <c r="O40" s="33" t="s">
        <v>34</v>
      </c>
      <c r="P40" s="33" t="s">
        <v>35</v>
      </c>
      <c r="Q40" s="33" t="s">
        <v>36</v>
      </c>
      <c r="R40" s="33" t="s">
        <v>37</v>
      </c>
      <c r="S40" s="33" t="s">
        <v>38</v>
      </c>
      <c r="T40" s="33">
        <v>0.5</v>
      </c>
      <c r="U40" s="33">
        <v>1.2</v>
      </c>
      <c r="V40" s="33" t="s">
        <v>412</v>
      </c>
      <c r="W40" s="33" t="s">
        <v>236</v>
      </c>
      <c r="X40" s="33" t="s">
        <v>128</v>
      </c>
      <c r="Y40" s="33" t="s">
        <v>30</v>
      </c>
      <c r="Z40" s="33" t="s">
        <v>404</v>
      </c>
      <c r="AA40" s="36" t="s">
        <v>405</v>
      </c>
      <c r="AB40" s="33">
        <v>5</v>
      </c>
      <c r="AC40" s="33" t="s">
        <v>406</v>
      </c>
      <c r="AD40" s="33">
        <v>255</v>
      </c>
      <c r="AE40" s="33" t="s">
        <v>72</v>
      </c>
      <c r="AF40" s="33"/>
    </row>
    <row r="41" spans="1:32" ht="15" customHeight="1" x14ac:dyDescent="0.25">
      <c r="A41" s="33" t="s">
        <v>596</v>
      </c>
      <c r="B41" s="33" t="s">
        <v>46</v>
      </c>
      <c r="C41" s="34">
        <v>8.3000000000000004E-2</v>
      </c>
      <c r="D41" s="33" t="s">
        <v>236</v>
      </c>
      <c r="E41" s="33" t="s">
        <v>67</v>
      </c>
      <c r="F41" s="33">
        <v>10</v>
      </c>
      <c r="G41" s="33" t="s">
        <v>29</v>
      </c>
      <c r="H41" s="33"/>
      <c r="I41" s="33"/>
      <c r="J41" s="33" t="s">
        <v>30</v>
      </c>
      <c r="K41" s="33" t="s">
        <v>31</v>
      </c>
      <c r="L41" s="33">
        <v>300</v>
      </c>
      <c r="M41" s="33" t="s">
        <v>32</v>
      </c>
      <c r="N41" s="33" t="s">
        <v>50</v>
      </c>
      <c r="O41" s="33" t="s">
        <v>34</v>
      </c>
      <c r="P41" s="33" t="s">
        <v>35</v>
      </c>
      <c r="Q41" s="33" t="s">
        <v>51</v>
      </c>
      <c r="R41" s="33" t="s">
        <v>37</v>
      </c>
      <c r="S41" s="33" t="s">
        <v>38</v>
      </c>
      <c r="T41" s="33"/>
      <c r="U41" s="33"/>
      <c r="V41" s="33" t="s">
        <v>39</v>
      </c>
      <c r="W41" s="33" t="s">
        <v>40</v>
      </c>
      <c r="X41" s="33">
        <v>0.01</v>
      </c>
      <c r="Y41" s="33" t="s">
        <v>30</v>
      </c>
      <c r="Z41" s="33"/>
      <c r="AA41" s="33" t="s">
        <v>183</v>
      </c>
      <c r="AB41" s="33">
        <v>1</v>
      </c>
      <c r="AC41" s="33" t="s">
        <v>199</v>
      </c>
      <c r="AD41" s="33"/>
      <c r="AE41" s="33" t="s">
        <v>44</v>
      </c>
      <c r="AF41" s="33"/>
    </row>
    <row r="42" spans="1:32" ht="15" customHeight="1" x14ac:dyDescent="0.25">
      <c r="A42" s="33" t="s">
        <v>597</v>
      </c>
      <c r="B42" s="33" t="s">
        <v>46</v>
      </c>
      <c r="C42" s="34">
        <v>0.14000000000000001</v>
      </c>
      <c r="D42" s="33" t="s">
        <v>236</v>
      </c>
      <c r="E42" s="33" t="s">
        <v>75</v>
      </c>
      <c r="F42" s="33">
        <v>10</v>
      </c>
      <c r="G42" s="33" t="s">
        <v>29</v>
      </c>
      <c r="H42" s="33"/>
      <c r="I42" s="33"/>
      <c r="J42" s="33" t="s">
        <v>30</v>
      </c>
      <c r="K42" s="33" t="s">
        <v>31</v>
      </c>
      <c r="L42" s="33">
        <v>180</v>
      </c>
      <c r="M42" s="33" t="s">
        <v>32</v>
      </c>
      <c r="N42" s="33" t="s">
        <v>50</v>
      </c>
      <c r="O42" s="33" t="s">
        <v>34</v>
      </c>
      <c r="P42" s="33" t="s">
        <v>35</v>
      </c>
      <c r="Q42" s="33" t="s">
        <v>51</v>
      </c>
      <c r="R42" s="33" t="s">
        <v>73</v>
      </c>
      <c r="S42" s="33" t="s">
        <v>38</v>
      </c>
      <c r="T42" s="33">
        <v>10</v>
      </c>
      <c r="U42" s="33"/>
      <c r="V42" s="33" t="s">
        <v>279</v>
      </c>
      <c r="W42" s="33" t="s">
        <v>40</v>
      </c>
      <c r="X42" s="33">
        <v>3.0000000000000001E-3</v>
      </c>
      <c r="Y42" s="33" t="s">
        <v>30</v>
      </c>
      <c r="Z42" s="33" t="s">
        <v>396</v>
      </c>
      <c r="AA42" s="33" t="s">
        <v>183</v>
      </c>
      <c r="AB42" s="33">
        <v>5</v>
      </c>
      <c r="AC42" s="33" t="s">
        <v>394</v>
      </c>
      <c r="AD42" s="33">
        <v>414</v>
      </c>
      <c r="AE42" s="33" t="s">
        <v>395</v>
      </c>
      <c r="AF42" s="33"/>
    </row>
    <row r="43" spans="1:32" ht="15" customHeight="1" x14ac:dyDescent="0.25">
      <c r="A43" s="33" t="s">
        <v>501</v>
      </c>
      <c r="B43" s="33" t="s">
        <v>46</v>
      </c>
      <c r="C43" s="34">
        <v>8.2799999999999999E-2</v>
      </c>
      <c r="D43" s="33" t="s">
        <v>236</v>
      </c>
      <c r="E43" s="33" t="s">
        <v>28</v>
      </c>
      <c r="F43" s="33">
        <v>10</v>
      </c>
      <c r="G43" s="33" t="s">
        <v>29</v>
      </c>
      <c r="H43" s="33"/>
      <c r="I43" s="33"/>
      <c r="J43" s="33" t="s">
        <v>30</v>
      </c>
      <c r="K43" s="33" t="s">
        <v>31</v>
      </c>
      <c r="L43" s="33">
        <v>1200</v>
      </c>
      <c r="M43" s="33" t="s">
        <v>119</v>
      </c>
      <c r="N43" s="33" t="s">
        <v>50</v>
      </c>
      <c r="O43" s="33" t="s">
        <v>34</v>
      </c>
      <c r="P43" s="33" t="s">
        <v>35</v>
      </c>
      <c r="Q43" s="33" t="s">
        <v>51</v>
      </c>
      <c r="R43" s="33" t="s">
        <v>37</v>
      </c>
      <c r="S43" s="33" t="s">
        <v>38</v>
      </c>
      <c r="T43" s="33"/>
      <c r="U43" s="33"/>
      <c r="V43" s="33"/>
      <c r="W43" s="33" t="s">
        <v>40</v>
      </c>
      <c r="X43" s="33">
        <v>3.0000000000000001E-3</v>
      </c>
      <c r="Y43" s="33" t="s">
        <v>30</v>
      </c>
      <c r="Z43" s="33" t="s">
        <v>502</v>
      </c>
      <c r="AA43" s="33" t="s">
        <v>183</v>
      </c>
      <c r="AB43" s="33">
        <v>5</v>
      </c>
      <c r="AC43" s="33" t="s">
        <v>103</v>
      </c>
      <c r="AD43" s="33">
        <v>500</v>
      </c>
      <c r="AE43" s="33" t="s">
        <v>72</v>
      </c>
      <c r="AF43" s="33"/>
    </row>
    <row r="44" spans="1:32" ht="15" customHeight="1" x14ac:dyDescent="0.25">
      <c r="A44" s="33" t="s">
        <v>89</v>
      </c>
      <c r="B44" s="33" t="s">
        <v>46</v>
      </c>
      <c r="C44" s="34">
        <v>5.0999999999999997E-2</v>
      </c>
      <c r="D44" s="33" t="s">
        <v>238</v>
      </c>
      <c r="E44" s="33" t="s">
        <v>28</v>
      </c>
      <c r="F44" s="33">
        <v>10</v>
      </c>
      <c r="G44" s="33" t="s">
        <v>29</v>
      </c>
      <c r="H44" s="33"/>
      <c r="I44" s="33"/>
      <c r="J44" s="33" t="s">
        <v>30</v>
      </c>
      <c r="K44" s="33" t="s">
        <v>83</v>
      </c>
      <c r="L44" s="33">
        <v>120</v>
      </c>
      <c r="M44" s="33" t="s">
        <v>84</v>
      </c>
      <c r="N44" s="33" t="s">
        <v>50</v>
      </c>
      <c r="O44" s="33" t="s">
        <v>34</v>
      </c>
      <c r="P44" s="33" t="s">
        <v>35</v>
      </c>
      <c r="Q44" s="33" t="s">
        <v>51</v>
      </c>
      <c r="R44" s="33" t="s">
        <v>37</v>
      </c>
      <c r="S44" s="33" t="s">
        <v>38</v>
      </c>
      <c r="T44" s="33"/>
      <c r="U44" s="33"/>
      <c r="V44" s="33" t="s">
        <v>85</v>
      </c>
      <c r="W44" s="33" t="s">
        <v>40</v>
      </c>
      <c r="X44" s="33">
        <v>0.01</v>
      </c>
      <c r="Y44" s="33" t="s">
        <v>30</v>
      </c>
      <c r="Z44" s="33" t="s">
        <v>86</v>
      </c>
      <c r="AA44" s="33" t="s">
        <v>87</v>
      </c>
      <c r="AB44" s="33">
        <v>2</v>
      </c>
      <c r="AC44" s="33" t="s">
        <v>88</v>
      </c>
      <c r="AD44" s="33">
        <v>600</v>
      </c>
      <c r="AE44" s="33" t="s">
        <v>72</v>
      </c>
      <c r="AF44" s="33"/>
    </row>
    <row r="45" spans="1:32" ht="15" customHeight="1" x14ac:dyDescent="0.25">
      <c r="A45" s="33" t="s">
        <v>159</v>
      </c>
      <c r="B45" s="33" t="s">
        <v>46</v>
      </c>
      <c r="C45" s="34">
        <v>0.05</v>
      </c>
      <c r="D45" s="33" t="s">
        <v>236</v>
      </c>
      <c r="E45" s="33" t="s">
        <v>75</v>
      </c>
      <c r="F45" s="33">
        <v>10</v>
      </c>
      <c r="G45" s="33" t="s">
        <v>29</v>
      </c>
      <c r="H45" s="33"/>
      <c r="I45" s="33"/>
      <c r="J45" s="33" t="s">
        <v>40</v>
      </c>
      <c r="K45" s="33" t="s">
        <v>31</v>
      </c>
      <c r="L45" s="33">
        <v>900</v>
      </c>
      <c r="M45" s="33" t="s">
        <v>155</v>
      </c>
      <c r="N45" s="33" t="s">
        <v>50</v>
      </c>
      <c r="O45" s="33" t="s">
        <v>34</v>
      </c>
      <c r="P45" s="33" t="s">
        <v>90</v>
      </c>
      <c r="Q45" s="33" t="s">
        <v>51</v>
      </c>
      <c r="R45" s="33" t="s">
        <v>37</v>
      </c>
      <c r="S45" s="33" t="s">
        <v>160</v>
      </c>
      <c r="T45" s="33">
        <v>5</v>
      </c>
      <c r="U45" s="33">
        <v>5</v>
      </c>
      <c r="V45" s="33" t="s">
        <v>122</v>
      </c>
      <c r="W45" s="33" t="s">
        <v>40</v>
      </c>
      <c r="X45" s="33"/>
      <c r="Y45" s="33" t="s">
        <v>40</v>
      </c>
      <c r="Z45" s="33" t="s">
        <v>161</v>
      </c>
      <c r="AA45" s="33" t="s">
        <v>162</v>
      </c>
      <c r="AB45" s="33">
        <v>3</v>
      </c>
      <c r="AC45" s="33" t="s">
        <v>158</v>
      </c>
      <c r="AD45" s="33">
        <v>1700</v>
      </c>
      <c r="AE45" s="33" t="s">
        <v>72</v>
      </c>
      <c r="AF45" s="33"/>
    </row>
    <row r="46" spans="1:32" ht="15" customHeight="1" x14ac:dyDescent="0.25">
      <c r="A46" s="33" t="s">
        <v>598</v>
      </c>
      <c r="B46" s="33" t="s">
        <v>46</v>
      </c>
      <c r="C46" s="34">
        <v>9.8000000000000004E-2</v>
      </c>
      <c r="D46" s="33" t="s">
        <v>236</v>
      </c>
      <c r="E46" s="33" t="s">
        <v>75</v>
      </c>
      <c r="F46" s="33">
        <v>10</v>
      </c>
      <c r="G46" s="33" t="s">
        <v>29</v>
      </c>
      <c r="H46" s="33"/>
      <c r="I46" s="33"/>
      <c r="J46" s="33" t="s">
        <v>30</v>
      </c>
      <c r="K46" s="33" t="s">
        <v>31</v>
      </c>
      <c r="L46" s="33">
        <v>60</v>
      </c>
      <c r="M46" s="33" t="s">
        <v>119</v>
      </c>
      <c r="N46" s="33" t="s">
        <v>50</v>
      </c>
      <c r="O46" s="33" t="s">
        <v>193</v>
      </c>
      <c r="P46" s="33" t="s">
        <v>99</v>
      </c>
      <c r="Q46" s="33" t="s">
        <v>36</v>
      </c>
      <c r="R46" s="33"/>
      <c r="S46" s="33" t="s">
        <v>38</v>
      </c>
      <c r="T46" s="33"/>
      <c r="U46" s="33"/>
      <c r="V46" s="33"/>
      <c r="W46" s="33" t="s">
        <v>40</v>
      </c>
      <c r="X46" s="33">
        <v>5.0000000000000001E-3</v>
      </c>
      <c r="Y46" s="33" t="s">
        <v>40</v>
      </c>
      <c r="Z46" s="33"/>
      <c r="AA46" s="33"/>
      <c r="AB46" s="33">
        <v>1</v>
      </c>
      <c r="AC46" s="33" t="s">
        <v>127</v>
      </c>
      <c r="AD46" s="33">
        <v>432</v>
      </c>
      <c r="AE46" s="33" t="s">
        <v>72</v>
      </c>
      <c r="AF46" s="33"/>
    </row>
    <row r="47" spans="1:32" ht="15" customHeight="1" x14ac:dyDescent="0.25">
      <c r="A47" s="33" t="s">
        <v>270</v>
      </c>
      <c r="B47" s="33" t="s">
        <v>46</v>
      </c>
      <c r="C47" s="34">
        <v>0.1</v>
      </c>
      <c r="D47" s="33" t="s">
        <v>236</v>
      </c>
      <c r="E47" s="33" t="s">
        <v>75</v>
      </c>
      <c r="F47" s="33">
        <v>10</v>
      </c>
      <c r="G47" s="33" t="s">
        <v>29</v>
      </c>
      <c r="H47" s="33"/>
      <c r="I47" s="33"/>
      <c r="J47" s="33" t="s">
        <v>30</v>
      </c>
      <c r="K47" s="33" t="s">
        <v>31</v>
      </c>
      <c r="L47" s="33">
        <v>600</v>
      </c>
      <c r="M47" s="33" t="s">
        <v>119</v>
      </c>
      <c r="N47" s="33" t="s">
        <v>50</v>
      </c>
      <c r="O47" s="33" t="s">
        <v>120</v>
      </c>
      <c r="P47" s="33" t="s">
        <v>90</v>
      </c>
      <c r="Q47" s="33" t="s">
        <v>51</v>
      </c>
      <c r="R47" s="33" t="s">
        <v>37</v>
      </c>
      <c r="S47" s="33" t="s">
        <v>38</v>
      </c>
      <c r="T47" s="33" t="s">
        <v>265</v>
      </c>
      <c r="U47" s="33"/>
      <c r="V47" s="33" t="s">
        <v>266</v>
      </c>
      <c r="W47" s="33" t="s">
        <v>236</v>
      </c>
      <c r="X47" s="33">
        <v>5.0000000000000001E-3</v>
      </c>
      <c r="Y47" s="33" t="s">
        <v>40</v>
      </c>
      <c r="Z47" s="33" t="s">
        <v>267</v>
      </c>
      <c r="AA47" s="33" t="s">
        <v>183</v>
      </c>
      <c r="AB47" s="33">
        <v>20</v>
      </c>
      <c r="AC47" s="33" t="s">
        <v>268</v>
      </c>
      <c r="AD47" s="33">
        <v>800</v>
      </c>
      <c r="AE47" s="33" t="s">
        <v>193</v>
      </c>
      <c r="AF47" s="33" t="s">
        <v>269</v>
      </c>
    </row>
    <row r="48" spans="1:32" ht="15" customHeight="1" x14ac:dyDescent="0.25">
      <c r="A48" s="33" t="s">
        <v>243</v>
      </c>
      <c r="B48" s="33" t="s">
        <v>46</v>
      </c>
      <c r="C48" s="34">
        <v>0.108</v>
      </c>
      <c r="D48" s="33" t="s">
        <v>236</v>
      </c>
      <c r="E48" s="33" t="s">
        <v>244</v>
      </c>
      <c r="F48" s="33">
        <v>10</v>
      </c>
      <c r="G48" s="33" t="s">
        <v>29</v>
      </c>
      <c r="H48" s="33"/>
      <c r="I48" s="33"/>
      <c r="J48" s="33" t="s">
        <v>30</v>
      </c>
      <c r="K48" s="33" t="s">
        <v>83</v>
      </c>
      <c r="L48" s="33">
        <v>60</v>
      </c>
      <c r="M48" s="33" t="s">
        <v>119</v>
      </c>
      <c r="N48" s="33" t="s">
        <v>50</v>
      </c>
      <c r="O48" s="33" t="s">
        <v>120</v>
      </c>
      <c r="P48" s="33" t="s">
        <v>245</v>
      </c>
      <c r="Q48" s="33" t="s">
        <v>51</v>
      </c>
      <c r="R48" s="33" t="s">
        <v>37</v>
      </c>
      <c r="S48" s="33"/>
      <c r="T48" s="33"/>
      <c r="U48" s="33" t="s">
        <v>251</v>
      </c>
      <c r="V48" s="33" t="s">
        <v>252</v>
      </c>
      <c r="W48" s="33"/>
      <c r="X48" s="33"/>
      <c r="Y48" s="33" t="s">
        <v>40</v>
      </c>
      <c r="Z48" s="33" t="s">
        <v>253</v>
      </c>
      <c r="AA48" s="33" t="s">
        <v>264</v>
      </c>
      <c r="AB48" s="33">
        <v>1</v>
      </c>
      <c r="AC48" s="33" t="s">
        <v>255</v>
      </c>
      <c r="AD48" s="33">
        <v>454</v>
      </c>
      <c r="AE48" s="33" t="s">
        <v>250</v>
      </c>
      <c r="AF48" s="33"/>
    </row>
    <row r="49" spans="1:32" ht="15" customHeight="1" x14ac:dyDescent="0.25">
      <c r="A49" s="33" t="s">
        <v>243</v>
      </c>
      <c r="B49" s="33" t="s">
        <v>46</v>
      </c>
      <c r="C49" s="34">
        <v>0.20599999999999999</v>
      </c>
      <c r="D49" s="33" t="s">
        <v>236</v>
      </c>
      <c r="E49" s="33" t="s">
        <v>244</v>
      </c>
      <c r="F49" s="33">
        <v>10</v>
      </c>
      <c r="G49" s="33" t="s">
        <v>29</v>
      </c>
      <c r="H49" s="33"/>
      <c r="I49" s="33"/>
      <c r="J49" s="33" t="s">
        <v>30</v>
      </c>
      <c r="K49" s="33" t="s">
        <v>83</v>
      </c>
      <c r="L49" s="33">
        <v>60</v>
      </c>
      <c r="M49" s="33" t="s">
        <v>119</v>
      </c>
      <c r="N49" s="33" t="s">
        <v>33</v>
      </c>
      <c r="O49" s="33" t="s">
        <v>120</v>
      </c>
      <c r="P49" s="33" t="s">
        <v>245</v>
      </c>
      <c r="Q49" s="33" t="s">
        <v>36</v>
      </c>
      <c r="R49" s="33" t="s">
        <v>37</v>
      </c>
      <c r="S49" s="33"/>
      <c r="T49" s="33"/>
      <c r="U49" s="33" t="s">
        <v>246</v>
      </c>
      <c r="V49" s="33" t="s">
        <v>39</v>
      </c>
      <c r="W49" s="33"/>
      <c r="X49" s="33"/>
      <c r="Y49" s="33" t="s">
        <v>40</v>
      </c>
      <c r="Z49" s="33" t="s">
        <v>247</v>
      </c>
      <c r="AA49" s="33" t="s">
        <v>248</v>
      </c>
      <c r="AB49" s="33">
        <v>1</v>
      </c>
      <c r="AC49" s="33" t="s">
        <v>249</v>
      </c>
      <c r="AD49" s="33">
        <v>417</v>
      </c>
      <c r="AE49" s="33" t="s">
        <v>250</v>
      </c>
      <c r="AF49" s="33"/>
    </row>
    <row r="50" spans="1:32" ht="15" customHeight="1" x14ac:dyDescent="0.25">
      <c r="A50" s="33" t="s">
        <v>346</v>
      </c>
      <c r="B50" s="33" t="s">
        <v>46</v>
      </c>
      <c r="C50" s="34">
        <v>0.09</v>
      </c>
      <c r="D50" s="33" t="s">
        <v>236</v>
      </c>
      <c r="E50" s="33" t="s">
        <v>67</v>
      </c>
      <c r="F50" s="33">
        <v>10</v>
      </c>
      <c r="G50" s="33" t="s">
        <v>284</v>
      </c>
      <c r="H50" s="33" t="s">
        <v>285</v>
      </c>
      <c r="I50" s="33" t="s">
        <v>286</v>
      </c>
      <c r="J50" s="33" t="s">
        <v>30</v>
      </c>
      <c r="K50" s="33" t="s">
        <v>31</v>
      </c>
      <c r="L50" s="33">
        <v>120</v>
      </c>
      <c r="M50" s="33" t="s">
        <v>32</v>
      </c>
      <c r="N50" s="33" t="s">
        <v>33</v>
      </c>
      <c r="O50" s="33" t="s">
        <v>34</v>
      </c>
      <c r="P50" s="33" t="s">
        <v>35</v>
      </c>
      <c r="Q50" s="33" t="s">
        <v>36</v>
      </c>
      <c r="R50" s="33" t="s">
        <v>37</v>
      </c>
      <c r="S50" s="33" t="s">
        <v>38</v>
      </c>
      <c r="T50" s="33">
        <v>12</v>
      </c>
      <c r="U50" s="33">
        <v>100</v>
      </c>
      <c r="V50" s="33" t="s">
        <v>362</v>
      </c>
      <c r="W50" s="33" t="s">
        <v>40</v>
      </c>
      <c r="X50" s="33">
        <v>0.01</v>
      </c>
      <c r="Y50" s="33" t="s">
        <v>30</v>
      </c>
      <c r="Z50" s="33" t="s">
        <v>359</v>
      </c>
      <c r="AA50" s="33" t="s">
        <v>360</v>
      </c>
      <c r="AB50" s="33">
        <v>2</v>
      </c>
      <c r="AC50" s="33" t="s">
        <v>94</v>
      </c>
      <c r="AD50" s="33" t="s">
        <v>344</v>
      </c>
      <c r="AE50" s="33" t="s">
        <v>72</v>
      </c>
      <c r="AF50" s="3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07B33-5302-4C02-AE2B-A54B84C2D01C}">
  <dimension ref="A1:AF46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65</v>
      </c>
      <c r="C2" s="34">
        <v>2.5000000000000001E-2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50</v>
      </c>
      <c r="O2" s="33" t="s">
        <v>34</v>
      </c>
      <c r="P2" s="33" t="s">
        <v>35</v>
      </c>
      <c r="Q2" s="33" t="s">
        <v>51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>
        <v>1</v>
      </c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65</v>
      </c>
      <c r="C3" s="34">
        <v>2.1999999999999999E-2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32</v>
      </c>
      <c r="N3" s="33" t="s">
        <v>50</v>
      </c>
      <c r="O3" s="33" t="s">
        <v>34</v>
      </c>
      <c r="P3" s="33" t="s">
        <v>35</v>
      </c>
      <c r="Q3" s="33" t="s">
        <v>51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450</v>
      </c>
      <c r="AA3" s="33" t="s">
        <v>451</v>
      </c>
      <c r="AB3" s="33">
        <v>5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65</v>
      </c>
      <c r="C4" s="34">
        <v>0.04</v>
      </c>
      <c r="D4" s="33" t="s">
        <v>236</v>
      </c>
      <c r="E4" s="33" t="s">
        <v>67</v>
      </c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50</v>
      </c>
      <c r="O4" s="33" t="s">
        <v>34</v>
      </c>
      <c r="P4" s="33" t="s">
        <v>35</v>
      </c>
      <c r="Q4" s="33" t="s">
        <v>51</v>
      </c>
      <c r="R4" s="33" t="s">
        <v>37</v>
      </c>
      <c r="S4" s="33" t="s">
        <v>38</v>
      </c>
      <c r="T4" s="33">
        <v>10</v>
      </c>
      <c r="U4" s="33"/>
      <c r="V4" s="33" t="s">
        <v>540</v>
      </c>
      <c r="W4" s="33" t="s">
        <v>40</v>
      </c>
      <c r="X4" s="33">
        <v>0.01</v>
      </c>
      <c r="Y4" s="33" t="s">
        <v>30</v>
      </c>
      <c r="Z4" s="33" t="s">
        <v>527</v>
      </c>
      <c r="AA4" s="33" t="s">
        <v>528</v>
      </c>
      <c r="AB4" s="33">
        <v>2</v>
      </c>
      <c r="AC4" s="33" t="s">
        <v>529</v>
      </c>
      <c r="AD4" s="33"/>
      <c r="AE4" s="33" t="s">
        <v>72</v>
      </c>
      <c r="AF4" s="33"/>
    </row>
    <row r="5" spans="1:32" ht="15" customHeight="1" x14ac:dyDescent="0.25">
      <c r="A5" s="33" t="s">
        <v>211</v>
      </c>
      <c r="B5" s="33" t="s">
        <v>65</v>
      </c>
      <c r="C5" s="34">
        <v>2.5502008032128522E-2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50</v>
      </c>
      <c r="O5" s="33" t="s">
        <v>193</v>
      </c>
      <c r="P5" s="33" t="s">
        <v>90</v>
      </c>
      <c r="Q5" s="33" t="s">
        <v>51</v>
      </c>
      <c r="R5" s="33" t="s">
        <v>37</v>
      </c>
      <c r="S5" s="33" t="s">
        <v>38</v>
      </c>
      <c r="T5" s="33">
        <v>0</v>
      </c>
      <c r="U5" s="33">
        <v>-0.3</v>
      </c>
      <c r="V5" s="33" t="s">
        <v>227</v>
      </c>
      <c r="W5" s="33" t="s">
        <v>40</v>
      </c>
      <c r="X5" s="33">
        <v>0.01</v>
      </c>
      <c r="Y5" s="33" t="s">
        <v>30</v>
      </c>
      <c r="Z5" s="33" t="s">
        <v>206</v>
      </c>
      <c r="AA5" s="33" t="s">
        <v>207</v>
      </c>
      <c r="AB5" s="33">
        <v>10</v>
      </c>
      <c r="AC5" s="33" t="s">
        <v>208</v>
      </c>
      <c r="AD5" s="33" t="s">
        <v>209</v>
      </c>
      <c r="AE5" s="33" t="s">
        <v>72</v>
      </c>
      <c r="AF5" s="33"/>
    </row>
    <row r="6" spans="1:32" ht="15" customHeight="1" x14ac:dyDescent="0.25">
      <c r="A6" s="33" t="s">
        <v>571</v>
      </c>
      <c r="B6" s="33" t="s">
        <v>65</v>
      </c>
      <c r="C6" s="34">
        <v>3.4000000000000002E-2</v>
      </c>
      <c r="D6" s="33" t="s">
        <v>236</v>
      </c>
      <c r="E6" s="33" t="s">
        <v>28</v>
      </c>
      <c r="F6" s="33">
        <v>5</v>
      </c>
      <c r="G6" s="33" t="s">
        <v>433</v>
      </c>
      <c r="H6" s="33" t="s">
        <v>29</v>
      </c>
      <c r="I6" s="33"/>
      <c r="J6" s="33" t="s">
        <v>40</v>
      </c>
      <c r="K6" s="33" t="s">
        <v>31</v>
      </c>
      <c r="L6" s="33">
        <v>4</v>
      </c>
      <c r="M6" s="33" t="s">
        <v>119</v>
      </c>
      <c r="N6" s="33" t="s">
        <v>33</v>
      </c>
      <c r="O6" s="33" t="s">
        <v>34</v>
      </c>
      <c r="P6" s="33" t="s">
        <v>35</v>
      </c>
      <c r="Q6" s="33" t="s">
        <v>36</v>
      </c>
      <c r="R6" s="33"/>
      <c r="S6" s="33" t="s">
        <v>38</v>
      </c>
      <c r="T6" s="33" t="s">
        <v>434</v>
      </c>
      <c r="U6" s="33" t="s">
        <v>435</v>
      </c>
      <c r="V6" s="33" t="s">
        <v>436</v>
      </c>
      <c r="W6" s="33" t="s">
        <v>40</v>
      </c>
      <c r="X6" s="33">
        <v>2E-3</v>
      </c>
      <c r="Y6" s="33" t="s">
        <v>30</v>
      </c>
      <c r="Z6" s="33" t="s">
        <v>440</v>
      </c>
      <c r="AA6" s="33" t="s">
        <v>441</v>
      </c>
      <c r="AB6" s="33">
        <v>2</v>
      </c>
      <c r="AC6" s="33" t="s">
        <v>439</v>
      </c>
      <c r="AD6" s="33">
        <v>200</v>
      </c>
      <c r="AE6" s="33" t="s">
        <v>72</v>
      </c>
      <c r="AF6" s="33"/>
    </row>
    <row r="7" spans="1:32" ht="15" customHeight="1" x14ac:dyDescent="0.25">
      <c r="A7" s="33" t="s">
        <v>572</v>
      </c>
      <c r="B7" s="33" t="s">
        <v>65</v>
      </c>
      <c r="C7" s="34">
        <v>2.5000000000000001E-2</v>
      </c>
      <c r="D7" s="33" t="s">
        <v>236</v>
      </c>
      <c r="E7" s="33" t="s">
        <v>67</v>
      </c>
      <c r="F7" s="33">
        <v>5</v>
      </c>
      <c r="G7" s="33" t="s">
        <v>29</v>
      </c>
      <c r="H7" s="33" t="s">
        <v>195</v>
      </c>
      <c r="I7" s="33"/>
      <c r="J7" s="33" t="s">
        <v>30</v>
      </c>
      <c r="K7" s="33" t="s">
        <v>31</v>
      </c>
      <c r="L7" s="33">
        <v>300</v>
      </c>
      <c r="M7" s="33" t="s">
        <v>84</v>
      </c>
      <c r="N7" s="33" t="s">
        <v>50</v>
      </c>
      <c r="O7" s="33" t="s">
        <v>34</v>
      </c>
      <c r="P7" s="33" t="s">
        <v>35</v>
      </c>
      <c r="Q7" s="33" t="s">
        <v>196</v>
      </c>
      <c r="R7" s="33" t="s">
        <v>37</v>
      </c>
      <c r="S7" s="33" t="s">
        <v>38</v>
      </c>
      <c r="T7" s="33"/>
      <c r="U7" s="33"/>
      <c r="V7" s="33" t="s">
        <v>39</v>
      </c>
      <c r="W7" s="33" t="s">
        <v>40</v>
      </c>
      <c r="X7" s="33">
        <v>0.01</v>
      </c>
      <c r="Y7" s="33" t="s">
        <v>30</v>
      </c>
      <c r="Z7" s="33" t="s">
        <v>197</v>
      </c>
      <c r="AA7" s="33" t="s">
        <v>198</v>
      </c>
      <c r="AB7" s="33">
        <v>1</v>
      </c>
      <c r="AC7" s="33" t="s">
        <v>199</v>
      </c>
      <c r="AD7" s="33">
        <v>700</v>
      </c>
      <c r="AE7" s="33" t="s">
        <v>44</v>
      </c>
      <c r="AF7" s="33"/>
    </row>
    <row r="8" spans="1:32" ht="15" customHeight="1" x14ac:dyDescent="0.25">
      <c r="A8" s="33" t="s">
        <v>573</v>
      </c>
      <c r="B8" s="33" t="s">
        <v>65</v>
      </c>
      <c r="C8" s="34">
        <v>4.1000000000000002E-2</v>
      </c>
      <c r="D8" s="33" t="s">
        <v>236</v>
      </c>
      <c r="E8" s="33" t="s">
        <v>67</v>
      </c>
      <c r="F8" s="33">
        <v>10</v>
      </c>
      <c r="G8" s="33" t="s">
        <v>29</v>
      </c>
      <c r="H8" s="33"/>
      <c r="I8" s="33"/>
      <c r="J8" s="33" t="s">
        <v>30</v>
      </c>
      <c r="K8" s="33" t="s">
        <v>166</v>
      </c>
      <c r="L8" s="33">
        <v>60</v>
      </c>
      <c r="M8" s="33" t="s">
        <v>32</v>
      </c>
      <c r="N8" s="33" t="s">
        <v>50</v>
      </c>
      <c r="O8" s="33" t="s">
        <v>34</v>
      </c>
      <c r="P8" s="33" t="s">
        <v>35</v>
      </c>
      <c r="Q8" s="33" t="s">
        <v>51</v>
      </c>
      <c r="R8" s="33" t="s">
        <v>73</v>
      </c>
      <c r="S8" s="33" t="s">
        <v>38</v>
      </c>
      <c r="T8" s="33">
        <v>0.01</v>
      </c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178</v>
      </c>
      <c r="AA8" s="33" t="s">
        <v>179</v>
      </c>
      <c r="AB8" s="33">
        <v>10</v>
      </c>
      <c r="AC8" s="33" t="s">
        <v>180</v>
      </c>
      <c r="AD8" s="33" t="s">
        <v>181</v>
      </c>
      <c r="AE8" s="33" t="s">
        <v>72</v>
      </c>
      <c r="AF8" s="33"/>
    </row>
    <row r="9" spans="1:32" ht="15" customHeight="1" x14ac:dyDescent="0.25">
      <c r="A9" s="33" t="s">
        <v>340</v>
      </c>
      <c r="B9" s="33" t="s">
        <v>65</v>
      </c>
      <c r="C9" s="34">
        <v>0.09</v>
      </c>
      <c r="D9" s="33" t="s">
        <v>236</v>
      </c>
      <c r="E9" s="33" t="s">
        <v>75</v>
      </c>
      <c r="F9" s="33">
        <v>10</v>
      </c>
      <c r="G9" s="33" t="s">
        <v>29</v>
      </c>
      <c r="H9" s="33"/>
      <c r="I9" s="33"/>
      <c r="J9" s="33" t="s">
        <v>30</v>
      </c>
      <c r="K9" s="33" t="s">
        <v>31</v>
      </c>
      <c r="L9" s="33">
        <v>300</v>
      </c>
      <c r="M9" s="33" t="s">
        <v>119</v>
      </c>
      <c r="N9" s="33" t="s">
        <v>50</v>
      </c>
      <c r="O9" s="33" t="s">
        <v>120</v>
      </c>
      <c r="P9" s="33" t="s">
        <v>90</v>
      </c>
      <c r="Q9" s="33" t="s">
        <v>51</v>
      </c>
      <c r="R9" s="33" t="s">
        <v>37</v>
      </c>
      <c r="S9" s="33" t="s">
        <v>38</v>
      </c>
      <c r="T9" s="33">
        <v>0.04</v>
      </c>
      <c r="U9" s="33">
        <v>-3.12</v>
      </c>
      <c r="V9" s="33" t="s">
        <v>266</v>
      </c>
      <c r="W9" s="33" t="s">
        <v>40</v>
      </c>
      <c r="X9" s="33">
        <v>0.01</v>
      </c>
      <c r="Y9" s="33" t="s">
        <v>40</v>
      </c>
      <c r="Z9" s="33" t="s">
        <v>337</v>
      </c>
      <c r="AA9" s="33" t="s">
        <v>338</v>
      </c>
      <c r="AB9" s="33">
        <v>2</v>
      </c>
      <c r="AC9" s="33" t="s">
        <v>339</v>
      </c>
      <c r="AD9" s="33">
        <v>942</v>
      </c>
      <c r="AE9" s="33" t="s">
        <v>72</v>
      </c>
      <c r="AF9" s="33"/>
    </row>
    <row r="10" spans="1:32" ht="15" customHeight="1" x14ac:dyDescent="0.25">
      <c r="A10" s="33" t="s">
        <v>340</v>
      </c>
      <c r="B10" s="33" t="s">
        <v>65</v>
      </c>
      <c r="C10" s="34">
        <v>9.3149999999999997E-2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31</v>
      </c>
      <c r="L10" s="33">
        <v>300</v>
      </c>
      <c r="M10" s="33" t="s">
        <v>119</v>
      </c>
      <c r="N10" s="33" t="s">
        <v>33</v>
      </c>
      <c r="O10" s="33" t="s">
        <v>120</v>
      </c>
      <c r="P10" s="33" t="s">
        <v>189</v>
      </c>
      <c r="Q10" s="33" t="s">
        <v>36</v>
      </c>
      <c r="R10" s="33" t="s">
        <v>37</v>
      </c>
      <c r="S10" s="33" t="s">
        <v>38</v>
      </c>
      <c r="T10" s="33">
        <v>0.03</v>
      </c>
      <c r="U10" s="33">
        <v>0.40777000000000002</v>
      </c>
      <c r="V10" s="33" t="s">
        <v>266</v>
      </c>
      <c r="W10" s="33" t="s">
        <v>40</v>
      </c>
      <c r="X10" s="33">
        <v>0.01</v>
      </c>
      <c r="Y10" s="33" t="s">
        <v>40</v>
      </c>
      <c r="Z10" s="33" t="s">
        <v>335</v>
      </c>
      <c r="AA10" s="33" t="s">
        <v>336</v>
      </c>
      <c r="AB10" s="33">
        <v>1</v>
      </c>
      <c r="AC10" s="33" t="s">
        <v>127</v>
      </c>
      <c r="AD10" s="33">
        <v>667</v>
      </c>
      <c r="AE10" s="33" t="s">
        <v>72</v>
      </c>
      <c r="AF10" s="33"/>
    </row>
    <row r="11" spans="1:32" ht="15" customHeight="1" x14ac:dyDescent="0.25">
      <c r="A11" s="33" t="s">
        <v>366</v>
      </c>
      <c r="B11" s="33" t="s">
        <v>65</v>
      </c>
      <c r="C11" s="34">
        <v>3.5000000000000003E-2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50</v>
      </c>
      <c r="O11" s="33" t="s">
        <v>34</v>
      </c>
      <c r="P11" s="33" t="s">
        <v>35</v>
      </c>
      <c r="Q11" s="33" t="s">
        <v>51</v>
      </c>
      <c r="R11" s="33" t="s">
        <v>37</v>
      </c>
      <c r="S11" s="33" t="s">
        <v>38</v>
      </c>
      <c r="T11" s="33">
        <v>0</v>
      </c>
      <c r="U11" s="33"/>
      <c r="V11" s="33"/>
      <c r="W11" s="33" t="s">
        <v>40</v>
      </c>
      <c r="X11" s="33">
        <v>0.01</v>
      </c>
      <c r="Y11" s="33" t="s">
        <v>30</v>
      </c>
      <c r="Z11" s="33" t="s">
        <v>367</v>
      </c>
      <c r="AA11" s="33" t="s">
        <v>183</v>
      </c>
      <c r="AB11" s="33">
        <v>2</v>
      </c>
      <c r="AC11" s="33" t="s">
        <v>368</v>
      </c>
      <c r="AD11" s="33">
        <v>160</v>
      </c>
      <c r="AE11" s="33" t="s">
        <v>72</v>
      </c>
      <c r="AF11" s="33"/>
    </row>
    <row r="12" spans="1:32" ht="15" customHeight="1" x14ac:dyDescent="0.25">
      <c r="A12" s="33" t="s">
        <v>82</v>
      </c>
      <c r="B12" s="33" t="s">
        <v>65</v>
      </c>
      <c r="C12" s="34">
        <v>2.1000000000000001E-2</v>
      </c>
      <c r="D12" s="33" t="s">
        <v>236</v>
      </c>
      <c r="E12" s="33" t="s">
        <v>67</v>
      </c>
      <c r="F12" s="33">
        <v>10</v>
      </c>
      <c r="G12" s="33" t="s">
        <v>68</v>
      </c>
      <c r="H12" s="33"/>
      <c r="I12" s="33"/>
      <c r="J12" s="33" t="s">
        <v>30</v>
      </c>
      <c r="K12" s="33" t="s">
        <v>31</v>
      </c>
      <c r="L12" s="33">
        <v>360</v>
      </c>
      <c r="M12" s="33" t="s">
        <v>32</v>
      </c>
      <c r="N12" s="33" t="s">
        <v>50</v>
      </c>
      <c r="O12" s="33" t="s">
        <v>34</v>
      </c>
      <c r="P12" s="33" t="s">
        <v>35</v>
      </c>
      <c r="Q12" s="33" t="s">
        <v>51</v>
      </c>
      <c r="R12" s="33" t="s">
        <v>73</v>
      </c>
      <c r="S12" s="33" t="s">
        <v>38</v>
      </c>
      <c r="T12" s="33"/>
      <c r="U12" s="33"/>
      <c r="V12" s="33" t="s">
        <v>39</v>
      </c>
      <c r="W12" s="33" t="s">
        <v>40</v>
      </c>
      <c r="X12" s="33">
        <v>1E-3</v>
      </c>
      <c r="Y12" s="33" t="s">
        <v>30</v>
      </c>
      <c r="Z12" s="33" t="s">
        <v>69</v>
      </c>
      <c r="AA12" s="33" t="s">
        <v>70</v>
      </c>
      <c r="AB12" s="33">
        <v>2</v>
      </c>
      <c r="AC12" s="33" t="s">
        <v>71</v>
      </c>
      <c r="AD12" s="33">
        <v>354</v>
      </c>
      <c r="AE12" s="33" t="s">
        <v>72</v>
      </c>
      <c r="AF12" s="33"/>
    </row>
    <row r="13" spans="1:32" ht="15" customHeight="1" x14ac:dyDescent="0.25">
      <c r="A13" s="33" t="s">
        <v>291</v>
      </c>
      <c r="B13" s="33" t="s">
        <v>65</v>
      </c>
      <c r="C13" s="34">
        <v>2.4750000000000001E-2</v>
      </c>
      <c r="D13" s="33" t="s">
        <v>236</v>
      </c>
      <c r="E13" s="33" t="s">
        <v>67</v>
      </c>
      <c r="F13" s="33">
        <v>15</v>
      </c>
      <c r="G13" s="33" t="s">
        <v>284</v>
      </c>
      <c r="H13" s="33" t="s">
        <v>285</v>
      </c>
      <c r="I13" s="33" t="s">
        <v>286</v>
      </c>
      <c r="J13" s="33" t="s">
        <v>30</v>
      </c>
      <c r="K13" s="33" t="s">
        <v>31</v>
      </c>
      <c r="L13" s="33">
        <v>30</v>
      </c>
      <c r="M13" s="33" t="s">
        <v>186</v>
      </c>
      <c r="N13" s="33" t="s">
        <v>50</v>
      </c>
      <c r="O13" s="33" t="s">
        <v>34</v>
      </c>
      <c r="P13" s="33" t="s">
        <v>189</v>
      </c>
      <c r="Q13" s="33" t="s">
        <v>51</v>
      </c>
      <c r="R13" s="33" t="s">
        <v>37</v>
      </c>
      <c r="S13" s="33" t="s">
        <v>38</v>
      </c>
      <c r="T13" s="33">
        <v>6</v>
      </c>
      <c r="U13" s="33">
        <v>5</v>
      </c>
      <c r="V13" s="33" t="s">
        <v>287</v>
      </c>
      <c r="W13" s="33" t="s">
        <v>40</v>
      </c>
      <c r="X13" s="33">
        <v>0.01</v>
      </c>
      <c r="Y13" s="33" t="s">
        <v>40</v>
      </c>
      <c r="Z13" s="33" t="s">
        <v>288</v>
      </c>
      <c r="AA13" s="33" t="s">
        <v>289</v>
      </c>
      <c r="AB13" s="33">
        <v>4</v>
      </c>
      <c r="AC13" s="33" t="s">
        <v>290</v>
      </c>
      <c r="AD13" s="33">
        <v>309</v>
      </c>
      <c r="AE13" s="33" t="s">
        <v>72</v>
      </c>
      <c r="AF13" s="33"/>
    </row>
    <row r="14" spans="1:32" ht="15" customHeight="1" x14ac:dyDescent="0.25">
      <c r="A14" s="33" t="s">
        <v>575</v>
      </c>
      <c r="B14" s="33" t="s">
        <v>65</v>
      </c>
      <c r="C14" s="34"/>
      <c r="D14" s="33" t="s">
        <v>238</v>
      </c>
      <c r="E14" s="33"/>
      <c r="F14" s="33">
        <v>5</v>
      </c>
      <c r="G14" s="33" t="s">
        <v>29</v>
      </c>
      <c r="H14" s="33"/>
      <c r="I14" s="33"/>
      <c r="J14" s="33" t="s">
        <v>40</v>
      </c>
      <c r="K14" s="33" t="s">
        <v>83</v>
      </c>
      <c r="L14" s="33">
        <v>30</v>
      </c>
      <c r="M14" s="33" t="s">
        <v>186</v>
      </c>
      <c r="N14" s="33" t="s">
        <v>50</v>
      </c>
      <c r="O14" s="33" t="s">
        <v>120</v>
      </c>
      <c r="P14" s="33" t="s">
        <v>99</v>
      </c>
      <c r="Q14" s="33" t="s">
        <v>51</v>
      </c>
      <c r="R14" s="33" t="s">
        <v>37</v>
      </c>
      <c r="S14" s="33" t="s">
        <v>160</v>
      </c>
      <c r="T14" s="33"/>
      <c r="U14" s="33">
        <v>5</v>
      </c>
      <c r="V14" s="33"/>
      <c r="W14" s="33" t="s">
        <v>40</v>
      </c>
      <c r="X14" s="33">
        <v>0.01</v>
      </c>
      <c r="Y14" s="33" t="s">
        <v>40</v>
      </c>
      <c r="Z14" s="33" t="s">
        <v>187</v>
      </c>
      <c r="AA14" s="33" t="s">
        <v>183</v>
      </c>
      <c r="AB14" s="33">
        <v>5</v>
      </c>
      <c r="AC14" s="33" t="s">
        <v>79</v>
      </c>
      <c r="AD14" s="33">
        <v>1000</v>
      </c>
      <c r="AE14" s="33" t="s">
        <v>188</v>
      </c>
      <c r="AF14" s="33"/>
    </row>
    <row r="15" spans="1:32" ht="15" customHeight="1" x14ac:dyDescent="0.25">
      <c r="A15" s="33" t="s">
        <v>576</v>
      </c>
      <c r="B15" s="33" t="s">
        <v>65</v>
      </c>
      <c r="C15" s="34">
        <v>3.4000000000000002E-2</v>
      </c>
      <c r="D15" s="33" t="s">
        <v>236</v>
      </c>
      <c r="E15" s="33" t="s">
        <v>75</v>
      </c>
      <c r="F15" s="33">
        <v>10</v>
      </c>
      <c r="G15" s="33" t="s">
        <v>29</v>
      </c>
      <c r="H15" s="33"/>
      <c r="I15" s="33"/>
      <c r="J15" s="33" t="s">
        <v>40</v>
      </c>
      <c r="K15" s="33" t="s">
        <v>31</v>
      </c>
      <c r="L15" s="33">
        <v>900</v>
      </c>
      <c r="M15" s="33"/>
      <c r="N15" s="33" t="s">
        <v>50</v>
      </c>
      <c r="O15" s="33" t="s">
        <v>34</v>
      </c>
      <c r="P15" s="33" t="s">
        <v>35</v>
      </c>
      <c r="Q15" s="33" t="s">
        <v>51</v>
      </c>
      <c r="R15" s="33" t="s">
        <v>73</v>
      </c>
      <c r="S15" s="33" t="s">
        <v>38</v>
      </c>
      <c r="T15" s="33">
        <v>0.24</v>
      </c>
      <c r="U15" s="33"/>
      <c r="V15" s="33" t="s">
        <v>39</v>
      </c>
      <c r="W15" s="33" t="s">
        <v>40</v>
      </c>
      <c r="X15" s="33">
        <v>5.0000000000000001E-3</v>
      </c>
      <c r="Y15" s="33" t="s">
        <v>30</v>
      </c>
      <c r="Z15" s="33" t="s">
        <v>463</v>
      </c>
      <c r="AA15" s="33" t="s">
        <v>468</v>
      </c>
      <c r="AB15" s="33">
        <v>1</v>
      </c>
      <c r="AC15" s="33" t="s">
        <v>465</v>
      </c>
      <c r="AD15" s="33" t="s">
        <v>466</v>
      </c>
      <c r="AE15" s="33" t="s">
        <v>459</v>
      </c>
      <c r="AF15" s="33"/>
    </row>
    <row r="16" spans="1:32" ht="15" customHeight="1" x14ac:dyDescent="0.25">
      <c r="A16" s="33" t="s">
        <v>512</v>
      </c>
      <c r="B16" s="33" t="s">
        <v>65</v>
      </c>
      <c r="C16" s="34">
        <v>2.8000000000000001E-2</v>
      </c>
      <c r="D16" s="33" t="s">
        <v>236</v>
      </c>
      <c r="E16" s="33" t="s">
        <v>75</v>
      </c>
      <c r="F16" s="33">
        <v>10</v>
      </c>
      <c r="G16" s="33" t="s">
        <v>327</v>
      </c>
      <c r="H16" s="33"/>
      <c r="I16" s="33"/>
      <c r="J16" s="33" t="s">
        <v>40</v>
      </c>
      <c r="K16" s="33" t="s">
        <v>31</v>
      </c>
      <c r="L16" s="33">
        <v>330</v>
      </c>
      <c r="M16" s="33" t="s">
        <v>513</v>
      </c>
      <c r="N16" s="33" t="s">
        <v>50</v>
      </c>
      <c r="O16" s="33" t="s">
        <v>34</v>
      </c>
      <c r="P16" s="33" t="s">
        <v>35</v>
      </c>
      <c r="Q16" s="33" t="s">
        <v>51</v>
      </c>
      <c r="R16" s="33" t="s">
        <v>37</v>
      </c>
      <c r="S16" s="33" t="s">
        <v>514</v>
      </c>
      <c r="T16" s="33">
        <v>0</v>
      </c>
      <c r="U16" s="33"/>
      <c r="V16" s="33" t="s">
        <v>39</v>
      </c>
      <c r="W16" s="33" t="s">
        <v>40</v>
      </c>
      <c r="X16" s="33">
        <v>0.01</v>
      </c>
      <c r="Y16" s="33" t="s">
        <v>30</v>
      </c>
      <c r="Z16" s="33" t="s">
        <v>197</v>
      </c>
      <c r="AA16" s="33" t="s">
        <v>515</v>
      </c>
      <c r="AB16" s="33">
        <v>2</v>
      </c>
      <c r="AC16" s="33" t="s">
        <v>516</v>
      </c>
      <c r="AD16" s="33">
        <v>523</v>
      </c>
      <c r="AE16" s="33" t="s">
        <v>72</v>
      </c>
      <c r="AF16" s="33"/>
    </row>
    <row r="17" spans="1:32" ht="15" customHeight="1" x14ac:dyDescent="0.25">
      <c r="A17" s="33" t="s">
        <v>442</v>
      </c>
      <c r="B17" s="33" t="s">
        <v>65</v>
      </c>
      <c r="C17" s="34">
        <v>3.7499999999999999E-2</v>
      </c>
      <c r="D17" s="33" t="s">
        <v>236</v>
      </c>
      <c r="E17" s="33" t="s">
        <v>75</v>
      </c>
      <c r="F17" s="33">
        <v>10</v>
      </c>
      <c r="G17" s="33" t="s">
        <v>29</v>
      </c>
      <c r="H17" s="33"/>
      <c r="I17" s="33"/>
      <c r="J17" s="33" t="s">
        <v>30</v>
      </c>
      <c r="K17" s="33" t="s">
        <v>31</v>
      </c>
      <c r="L17" s="33">
        <v>900</v>
      </c>
      <c r="M17" s="33" t="s">
        <v>119</v>
      </c>
      <c r="N17" s="33" t="s">
        <v>50</v>
      </c>
      <c r="O17" s="33" t="s">
        <v>34</v>
      </c>
      <c r="P17" s="33" t="s">
        <v>35</v>
      </c>
      <c r="Q17" s="33" t="s">
        <v>51</v>
      </c>
      <c r="R17" s="33" t="s">
        <v>37</v>
      </c>
      <c r="S17" s="33" t="s">
        <v>38</v>
      </c>
      <c r="T17" s="33">
        <v>6</v>
      </c>
      <c r="U17" s="33"/>
      <c r="V17" s="33" t="s">
        <v>39</v>
      </c>
      <c r="W17" s="33" t="s">
        <v>40</v>
      </c>
      <c r="X17" s="33">
        <v>5.0000000000000001E-3</v>
      </c>
      <c r="Y17" s="33" t="s">
        <v>30</v>
      </c>
      <c r="Z17" s="33" t="s">
        <v>443</v>
      </c>
      <c r="AA17" s="33" t="s">
        <v>444</v>
      </c>
      <c r="AB17" s="33">
        <v>5</v>
      </c>
      <c r="AC17" s="33" t="s">
        <v>158</v>
      </c>
      <c r="AD17" s="33">
        <v>450</v>
      </c>
      <c r="AE17" s="33" t="s">
        <v>72</v>
      </c>
      <c r="AF17" s="33"/>
    </row>
    <row r="18" spans="1:32" ht="15" customHeight="1" x14ac:dyDescent="0.25">
      <c r="A18" s="33" t="s">
        <v>45</v>
      </c>
      <c r="B18" s="33" t="s">
        <v>65</v>
      </c>
      <c r="C18" s="34">
        <v>4.9999999999999996E-2</v>
      </c>
      <c r="D18" s="33" t="s">
        <v>236</v>
      </c>
      <c r="E18" s="33" t="s">
        <v>28</v>
      </c>
      <c r="F18" s="33">
        <v>5</v>
      </c>
      <c r="G18" s="33" t="s">
        <v>29</v>
      </c>
      <c r="H18" s="33"/>
      <c r="I18" s="33"/>
      <c r="J18" s="33" t="s">
        <v>30</v>
      </c>
      <c r="K18" s="33" t="s">
        <v>31</v>
      </c>
      <c r="L18" s="33">
        <v>180</v>
      </c>
      <c r="M18" s="33" t="s">
        <v>32</v>
      </c>
      <c r="N18" s="33" t="s">
        <v>50</v>
      </c>
      <c r="O18" s="33" t="s">
        <v>34</v>
      </c>
      <c r="P18" s="33" t="s">
        <v>35</v>
      </c>
      <c r="Q18" s="33" t="s">
        <v>51</v>
      </c>
      <c r="R18" s="33" t="s">
        <v>37</v>
      </c>
      <c r="S18" s="33" t="s">
        <v>38</v>
      </c>
      <c r="T18" s="33">
        <v>0.1</v>
      </c>
      <c r="U18" s="33"/>
      <c r="V18" s="33" t="s">
        <v>39</v>
      </c>
      <c r="W18" s="33" t="s">
        <v>40</v>
      </c>
      <c r="X18" s="33">
        <v>0.01</v>
      </c>
      <c r="Y18" s="33" t="s">
        <v>30</v>
      </c>
      <c r="Z18" s="33" t="s">
        <v>52</v>
      </c>
      <c r="AA18" s="33" t="s">
        <v>53</v>
      </c>
      <c r="AB18" s="33">
        <v>2</v>
      </c>
      <c r="AC18" s="33" t="s">
        <v>43</v>
      </c>
      <c r="AD18" s="33">
        <v>850</v>
      </c>
      <c r="AE18" s="33" t="s">
        <v>44</v>
      </c>
      <c r="AF18" s="33"/>
    </row>
    <row r="19" spans="1:32" ht="15" customHeight="1" x14ac:dyDescent="0.25">
      <c r="A19" s="33" t="s">
        <v>577</v>
      </c>
      <c r="B19" s="33" t="s">
        <v>65</v>
      </c>
      <c r="C19" s="34">
        <v>2.4E-2</v>
      </c>
      <c r="D19" s="33" t="s">
        <v>236</v>
      </c>
      <c r="E19" s="33"/>
      <c r="F19" s="33">
        <v>10</v>
      </c>
      <c r="G19" s="33" t="s">
        <v>310</v>
      </c>
      <c r="H19" s="33" t="s">
        <v>378</v>
      </c>
      <c r="I19" s="33" t="s">
        <v>378</v>
      </c>
      <c r="J19" s="33" t="s">
        <v>40</v>
      </c>
      <c r="K19" s="33" t="s">
        <v>379</v>
      </c>
      <c r="L19" s="33">
        <v>60</v>
      </c>
      <c r="M19" s="33" t="s">
        <v>380</v>
      </c>
      <c r="N19" s="33" t="s">
        <v>50</v>
      </c>
      <c r="O19" s="33" t="s">
        <v>381</v>
      </c>
      <c r="P19" s="33" t="s">
        <v>35</v>
      </c>
      <c r="Q19" s="33" t="s">
        <v>382</v>
      </c>
      <c r="R19" s="33" t="s">
        <v>383</v>
      </c>
      <c r="S19" s="33" t="s">
        <v>38</v>
      </c>
      <c r="T19" s="33"/>
      <c r="U19" s="33"/>
      <c r="V19" s="33"/>
      <c r="W19" s="33" t="s">
        <v>384</v>
      </c>
      <c r="X19" s="33">
        <v>0.01</v>
      </c>
      <c r="Y19" s="33" t="s">
        <v>30</v>
      </c>
      <c r="Z19" s="33" t="s">
        <v>385</v>
      </c>
      <c r="AA19" s="33" t="s">
        <v>386</v>
      </c>
      <c r="AB19" s="33">
        <v>0.5</v>
      </c>
      <c r="AC19" s="33" t="s">
        <v>387</v>
      </c>
      <c r="AD19" s="33">
        <v>450</v>
      </c>
      <c r="AE19" s="33" t="s">
        <v>72</v>
      </c>
      <c r="AF19" s="33"/>
    </row>
    <row r="20" spans="1:32" ht="15" customHeight="1" x14ac:dyDescent="0.25">
      <c r="A20" s="33" t="s">
        <v>578</v>
      </c>
      <c r="B20" s="33" t="s">
        <v>65</v>
      </c>
      <c r="C20" s="34">
        <v>3.3710039502103856E-2</v>
      </c>
      <c r="D20" s="33" t="s">
        <v>236</v>
      </c>
      <c r="E20" s="33" t="s">
        <v>75</v>
      </c>
      <c r="F20" s="33">
        <v>10</v>
      </c>
      <c r="G20" s="33" t="s">
        <v>29</v>
      </c>
      <c r="H20" s="33"/>
      <c r="I20" s="33"/>
      <c r="J20" s="33" t="s">
        <v>30</v>
      </c>
      <c r="K20" s="33" t="s">
        <v>83</v>
      </c>
      <c r="L20" s="33">
        <v>60</v>
      </c>
      <c r="M20" s="33" t="s">
        <v>119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12</v>
      </c>
      <c r="U20" s="33"/>
      <c r="V20" s="33" t="s">
        <v>39</v>
      </c>
      <c r="W20" s="33" t="s">
        <v>40</v>
      </c>
      <c r="X20" s="33">
        <v>0.01</v>
      </c>
      <c r="Y20" s="33" t="s">
        <v>30</v>
      </c>
      <c r="Z20" s="33" t="s">
        <v>448</v>
      </c>
      <c r="AA20" s="33" t="s">
        <v>183</v>
      </c>
      <c r="AB20" s="33">
        <v>2</v>
      </c>
      <c r="AC20" s="33" t="s">
        <v>158</v>
      </c>
      <c r="AD20" s="33">
        <v>450</v>
      </c>
      <c r="AE20" s="33" t="s">
        <v>204</v>
      </c>
      <c r="AF20" s="33"/>
    </row>
    <row r="21" spans="1:32" ht="15" customHeight="1" x14ac:dyDescent="0.25">
      <c r="A21" s="33" t="s">
        <v>580</v>
      </c>
      <c r="B21" s="33" t="s">
        <v>65</v>
      </c>
      <c r="C21" s="34">
        <v>4.2000000000000003E-2</v>
      </c>
      <c r="D21" s="33" t="s">
        <v>238</v>
      </c>
      <c r="E21" s="33" t="s">
        <v>28</v>
      </c>
      <c r="F21" s="33">
        <v>10</v>
      </c>
      <c r="G21" s="33" t="s">
        <v>29</v>
      </c>
      <c r="H21" s="33"/>
      <c r="I21" s="33"/>
      <c r="J21" s="33" t="s">
        <v>30</v>
      </c>
      <c r="K21" s="33" t="s">
        <v>31</v>
      </c>
      <c r="L21" s="33">
        <v>600</v>
      </c>
      <c r="M21" s="33" t="s">
        <v>84</v>
      </c>
      <c r="N21" s="33" t="s">
        <v>50</v>
      </c>
      <c r="O21" s="33" t="s">
        <v>34</v>
      </c>
      <c r="P21" s="33" t="s">
        <v>99</v>
      </c>
      <c r="Q21" s="33" t="s">
        <v>51</v>
      </c>
      <c r="R21" s="33" t="s">
        <v>37</v>
      </c>
      <c r="S21" s="33" t="s">
        <v>91</v>
      </c>
      <c r="T21" s="33">
        <v>-1.28274</v>
      </c>
      <c r="U21" s="33">
        <v>-1.5428500000000001</v>
      </c>
      <c r="V21" s="33" t="s">
        <v>107</v>
      </c>
      <c r="W21" s="33" t="s">
        <v>40</v>
      </c>
      <c r="X21" s="33">
        <v>5.0000000000000001E-3</v>
      </c>
      <c r="Y21" s="33" t="s">
        <v>40</v>
      </c>
      <c r="Z21" s="33" t="s">
        <v>101</v>
      </c>
      <c r="AA21" s="33" t="s">
        <v>102</v>
      </c>
      <c r="AB21" s="33">
        <v>5</v>
      </c>
      <c r="AC21" s="33" t="s">
        <v>103</v>
      </c>
      <c r="AD21" s="33">
        <v>797</v>
      </c>
      <c r="AE21" s="33" t="s">
        <v>72</v>
      </c>
      <c r="AF21" s="33"/>
    </row>
    <row r="22" spans="1:32" ht="15" customHeight="1" x14ac:dyDescent="0.25">
      <c r="A22" s="33" t="s">
        <v>321</v>
      </c>
      <c r="B22" s="33" t="s">
        <v>65</v>
      </c>
      <c r="C22" s="34"/>
      <c r="D22" s="33" t="s">
        <v>236</v>
      </c>
      <c r="E22" s="33"/>
      <c r="F22" s="33">
        <v>10</v>
      </c>
      <c r="G22" s="33" t="s">
        <v>29</v>
      </c>
      <c r="H22" s="33"/>
      <c r="I22" s="33"/>
      <c r="J22" s="33" t="s">
        <v>40</v>
      </c>
      <c r="K22" s="33" t="s">
        <v>166</v>
      </c>
      <c r="L22" s="33">
        <v>900</v>
      </c>
      <c r="M22" s="33" t="s">
        <v>119</v>
      </c>
      <c r="N22" s="33" t="s">
        <v>50</v>
      </c>
      <c r="O22" s="33" t="s">
        <v>34</v>
      </c>
      <c r="P22" s="33" t="s">
        <v>90</v>
      </c>
      <c r="Q22" s="33" t="s">
        <v>51</v>
      </c>
      <c r="R22" s="33" t="s">
        <v>37</v>
      </c>
      <c r="S22" s="33" t="s">
        <v>38</v>
      </c>
      <c r="T22" s="33">
        <v>6</v>
      </c>
      <c r="U22" s="33">
        <v>10</v>
      </c>
      <c r="V22" s="33" t="s">
        <v>266</v>
      </c>
      <c r="W22" s="33" t="s">
        <v>30</v>
      </c>
      <c r="X22" s="33">
        <v>5.0000000000000001E-3</v>
      </c>
      <c r="Y22" s="33" t="s">
        <v>40</v>
      </c>
      <c r="Z22" s="33" t="s">
        <v>319</v>
      </c>
      <c r="AA22" s="33" t="s">
        <v>183</v>
      </c>
      <c r="AB22" s="33">
        <v>5</v>
      </c>
      <c r="AC22" s="33" t="s">
        <v>320</v>
      </c>
      <c r="AD22" s="33">
        <v>500</v>
      </c>
      <c r="AE22" s="33"/>
      <c r="AF22" s="33"/>
    </row>
    <row r="23" spans="1:32" ht="15" customHeight="1" x14ac:dyDescent="0.25">
      <c r="A23" s="33" t="s">
        <v>581</v>
      </c>
      <c r="B23" s="33" t="s">
        <v>65</v>
      </c>
      <c r="C23" s="34">
        <v>5.3999999999999999E-2</v>
      </c>
      <c r="D23" s="33" t="s">
        <v>236</v>
      </c>
      <c r="E23" s="33" t="s">
        <v>75</v>
      </c>
      <c r="F23" s="33">
        <v>10</v>
      </c>
      <c r="G23" s="33" t="s">
        <v>29</v>
      </c>
      <c r="H23" s="33" t="s">
        <v>296</v>
      </c>
      <c r="I23" s="33"/>
      <c r="J23" s="33" t="s">
        <v>40</v>
      </c>
      <c r="K23" s="33" t="s">
        <v>31</v>
      </c>
      <c r="L23" s="33">
        <v>1500</v>
      </c>
      <c r="M23" s="33" t="s">
        <v>119</v>
      </c>
      <c r="N23" s="33" t="s">
        <v>33</v>
      </c>
      <c r="O23" s="33" t="s">
        <v>34</v>
      </c>
      <c r="P23" s="33" t="s">
        <v>35</v>
      </c>
      <c r="Q23" s="33" t="s">
        <v>36</v>
      </c>
      <c r="R23" s="33" t="s">
        <v>37</v>
      </c>
      <c r="S23" s="33" t="s">
        <v>38</v>
      </c>
      <c r="T23" s="33">
        <v>0</v>
      </c>
      <c r="U23" s="33"/>
      <c r="V23" s="33" t="s">
        <v>297</v>
      </c>
      <c r="W23" s="33" t="s">
        <v>40</v>
      </c>
      <c r="X23" s="33">
        <v>0.01</v>
      </c>
      <c r="Y23" s="33" t="s">
        <v>30</v>
      </c>
      <c r="Z23" s="33" t="s">
        <v>298</v>
      </c>
      <c r="AA23" s="33" t="s">
        <v>299</v>
      </c>
      <c r="AB23" s="33">
        <v>2</v>
      </c>
      <c r="AC23" s="33" t="s">
        <v>71</v>
      </c>
      <c r="AD23" s="33">
        <v>207</v>
      </c>
      <c r="AE23" s="33" t="s">
        <v>72</v>
      </c>
      <c r="AF23" s="33"/>
    </row>
    <row r="24" spans="1:32" ht="15" customHeight="1" x14ac:dyDescent="0.25">
      <c r="A24" s="33" t="s">
        <v>582</v>
      </c>
      <c r="B24" s="33" t="s">
        <v>65</v>
      </c>
      <c r="C24" s="34">
        <v>3.5000000000000003E-2</v>
      </c>
      <c r="D24" s="33" t="s">
        <v>236</v>
      </c>
      <c r="E24" s="33" t="s">
        <v>506</v>
      </c>
      <c r="F24" s="33">
        <v>10</v>
      </c>
      <c r="G24" s="33" t="s">
        <v>29</v>
      </c>
      <c r="H24" s="33"/>
      <c r="I24" s="33"/>
      <c r="J24" s="33" t="s">
        <v>30</v>
      </c>
      <c r="K24" s="33" t="s">
        <v>31</v>
      </c>
      <c r="L24" s="33">
        <v>120</v>
      </c>
      <c r="M24" s="33" t="s">
        <v>32</v>
      </c>
      <c r="N24" s="33" t="s">
        <v>50</v>
      </c>
      <c r="O24" s="33" t="s">
        <v>34</v>
      </c>
      <c r="P24" s="33" t="s">
        <v>35</v>
      </c>
      <c r="Q24" s="33" t="s">
        <v>51</v>
      </c>
      <c r="R24" s="33" t="s">
        <v>37</v>
      </c>
      <c r="S24" s="33" t="s">
        <v>38</v>
      </c>
      <c r="T24" s="33">
        <v>-0.1</v>
      </c>
      <c r="U24" s="33"/>
      <c r="V24" s="33" t="s">
        <v>39</v>
      </c>
      <c r="W24" s="33" t="s">
        <v>40</v>
      </c>
      <c r="X24" s="33">
        <v>3.0000000000000001E-3</v>
      </c>
      <c r="Y24" s="33" t="s">
        <v>30</v>
      </c>
      <c r="Z24" s="33" t="s">
        <v>507</v>
      </c>
      <c r="AA24" s="33" t="s">
        <v>508</v>
      </c>
      <c r="AB24" s="33">
        <v>1</v>
      </c>
      <c r="AC24" s="33" t="s">
        <v>509</v>
      </c>
      <c r="AD24" s="33">
        <v>460</v>
      </c>
      <c r="AE24" s="33" t="s">
        <v>193</v>
      </c>
      <c r="AF24" s="33" t="s">
        <v>510</v>
      </c>
    </row>
    <row r="25" spans="1:32" ht="15" customHeight="1" x14ac:dyDescent="0.25">
      <c r="A25" s="33" t="s">
        <v>583</v>
      </c>
      <c r="B25" s="33" t="s">
        <v>65</v>
      </c>
      <c r="C25" s="34">
        <v>2.7E-2</v>
      </c>
      <c r="D25" s="33" t="s">
        <v>236</v>
      </c>
      <c r="E25" s="33" t="s">
        <v>28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31</v>
      </c>
      <c r="L25" s="33">
        <v>60</v>
      </c>
      <c r="M25" s="33" t="s">
        <v>32</v>
      </c>
      <c r="N25" s="33" t="s">
        <v>50</v>
      </c>
      <c r="O25" s="33" t="s">
        <v>34</v>
      </c>
      <c r="P25" s="33" t="s">
        <v>35</v>
      </c>
      <c r="Q25" s="33" t="s">
        <v>51</v>
      </c>
      <c r="R25" s="33" t="s">
        <v>37</v>
      </c>
      <c r="S25" s="33" t="s">
        <v>38</v>
      </c>
      <c r="T25" s="33"/>
      <c r="U25" s="33"/>
      <c r="V25" s="33"/>
      <c r="W25" s="33" t="s">
        <v>40</v>
      </c>
      <c r="X25" s="33">
        <v>0.01</v>
      </c>
      <c r="Y25" s="33" t="s">
        <v>30</v>
      </c>
      <c r="Z25" s="33">
        <v>6495</v>
      </c>
      <c r="AA25" s="33" t="s">
        <v>164</v>
      </c>
      <c r="AB25" s="33">
        <v>2</v>
      </c>
      <c r="AC25" s="33" t="s">
        <v>158</v>
      </c>
      <c r="AD25" s="33">
        <v>723</v>
      </c>
      <c r="AE25" s="33" t="s">
        <v>44</v>
      </c>
      <c r="AF25" s="33"/>
    </row>
    <row r="26" spans="1:32" ht="15" customHeight="1" x14ac:dyDescent="0.25">
      <c r="A26" s="33" t="s">
        <v>584</v>
      </c>
      <c r="B26" s="33" t="s">
        <v>65</v>
      </c>
      <c r="C26" s="34">
        <v>3.5999999999999997E-2</v>
      </c>
      <c r="D26" s="33" t="s">
        <v>236</v>
      </c>
      <c r="E26" s="33" t="s">
        <v>67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60</v>
      </c>
      <c r="M26" s="33" t="s">
        <v>119</v>
      </c>
      <c r="N26" s="33" t="s">
        <v>50</v>
      </c>
      <c r="O26" s="33" t="s">
        <v>34</v>
      </c>
      <c r="P26" s="33" t="s">
        <v>35</v>
      </c>
      <c r="Q26" s="33" t="s">
        <v>51</v>
      </c>
      <c r="R26" s="33" t="s">
        <v>37</v>
      </c>
      <c r="S26" s="33" t="s">
        <v>38</v>
      </c>
      <c r="T26" s="33"/>
      <c r="U26" s="33"/>
      <c r="V26" s="33" t="s">
        <v>39</v>
      </c>
      <c r="W26" s="33" t="s">
        <v>40</v>
      </c>
      <c r="X26" s="33">
        <v>0.01</v>
      </c>
      <c r="Y26" s="33" t="s">
        <v>30</v>
      </c>
      <c r="Z26" s="33" t="s">
        <v>324</v>
      </c>
      <c r="AA26" s="33" t="s">
        <v>325</v>
      </c>
      <c r="AB26" s="33">
        <v>5</v>
      </c>
      <c r="AC26" s="33" t="s">
        <v>180</v>
      </c>
      <c r="AD26" s="33">
        <v>750</v>
      </c>
      <c r="AE26" s="33" t="s">
        <v>250</v>
      </c>
      <c r="AF26" s="33"/>
    </row>
    <row r="27" spans="1:32" ht="15" customHeight="1" x14ac:dyDescent="0.25">
      <c r="A27" s="33" t="s">
        <v>585</v>
      </c>
      <c r="B27" s="33" t="s">
        <v>65</v>
      </c>
      <c r="C27" s="34">
        <v>4.2000000000000003E-2</v>
      </c>
      <c r="D27" s="33" t="s">
        <v>236</v>
      </c>
      <c r="E27" s="33" t="s">
        <v>75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120</v>
      </c>
      <c r="M27" s="33" t="s">
        <v>32</v>
      </c>
      <c r="N27" s="33" t="s">
        <v>50</v>
      </c>
      <c r="O27" s="33" t="s">
        <v>34</v>
      </c>
      <c r="P27" s="33" t="s">
        <v>35</v>
      </c>
      <c r="Q27" s="33" t="s">
        <v>51</v>
      </c>
      <c r="R27" s="33" t="s">
        <v>37</v>
      </c>
      <c r="S27" s="33" t="s">
        <v>38</v>
      </c>
      <c r="T27" s="33">
        <v>0.1</v>
      </c>
      <c r="U27" s="33"/>
      <c r="V27" s="33"/>
      <c r="W27" s="33" t="s">
        <v>40</v>
      </c>
      <c r="X27" s="33">
        <v>3.0000000000000001E-3</v>
      </c>
      <c r="Y27" s="33" t="s">
        <v>30</v>
      </c>
      <c r="Z27" s="33" t="s">
        <v>182</v>
      </c>
      <c r="AA27" s="33" t="s">
        <v>183</v>
      </c>
      <c r="AB27" s="33">
        <v>2.5</v>
      </c>
      <c r="AC27" s="33" t="s">
        <v>180</v>
      </c>
      <c r="AD27" s="33">
        <v>370</v>
      </c>
      <c r="AE27" s="33" t="s">
        <v>72</v>
      </c>
      <c r="AF27" s="33"/>
    </row>
    <row r="28" spans="1:32" ht="15" customHeight="1" x14ac:dyDescent="0.25">
      <c r="A28" s="33" t="s">
        <v>586</v>
      </c>
      <c r="B28" s="33" t="s">
        <v>65</v>
      </c>
      <c r="C28" s="33">
        <v>3.6999999999999998E-2</v>
      </c>
      <c r="D28" s="33" t="s">
        <v>236</v>
      </c>
      <c r="E28" s="33" t="s">
        <v>75</v>
      </c>
      <c r="F28" s="33">
        <v>10</v>
      </c>
      <c r="G28" s="33" t="s">
        <v>29</v>
      </c>
      <c r="H28" s="33"/>
      <c r="I28" s="33"/>
      <c r="J28" s="33" t="s">
        <v>30</v>
      </c>
      <c r="K28" s="33" t="s">
        <v>31</v>
      </c>
      <c r="L28" s="33">
        <v>1200</v>
      </c>
      <c r="M28" s="33" t="s">
        <v>119</v>
      </c>
      <c r="N28" s="33" t="s">
        <v>50</v>
      </c>
      <c r="O28" s="33" t="s">
        <v>34</v>
      </c>
      <c r="P28" s="33" t="s">
        <v>90</v>
      </c>
      <c r="Q28" s="33" t="s">
        <v>51</v>
      </c>
      <c r="R28" s="33" t="s">
        <v>73</v>
      </c>
      <c r="S28" s="33" t="s">
        <v>38</v>
      </c>
      <c r="T28" s="33" t="s">
        <v>139</v>
      </c>
      <c r="U28" s="33" t="s">
        <v>149</v>
      </c>
      <c r="V28" s="33" t="s">
        <v>141</v>
      </c>
      <c r="W28" s="33" t="s">
        <v>40</v>
      </c>
      <c r="X28" s="33" t="s">
        <v>130</v>
      </c>
      <c r="Y28" s="33" t="s">
        <v>40</v>
      </c>
      <c r="Z28" s="33" t="s">
        <v>142</v>
      </c>
      <c r="AA28" s="33" t="s">
        <v>143</v>
      </c>
      <c r="AB28" s="33">
        <v>2</v>
      </c>
      <c r="AC28" s="33" t="s">
        <v>144</v>
      </c>
      <c r="AD28" s="33">
        <v>440</v>
      </c>
      <c r="AE28" s="33" t="s">
        <v>72</v>
      </c>
      <c r="AF28" s="33"/>
    </row>
    <row r="29" spans="1:32" ht="15" customHeight="1" x14ac:dyDescent="0.25">
      <c r="A29" s="33" t="s">
        <v>587</v>
      </c>
      <c r="B29" s="33" t="s">
        <v>65</v>
      </c>
      <c r="C29" s="34">
        <v>3.6999999999999998E-2</v>
      </c>
      <c r="D29" s="33" t="s">
        <v>236</v>
      </c>
      <c r="E29" s="33" t="s">
        <v>67</v>
      </c>
      <c r="F29" s="33">
        <v>10</v>
      </c>
      <c r="G29" s="33" t="s">
        <v>29</v>
      </c>
      <c r="H29" s="33"/>
      <c r="I29" s="33"/>
      <c r="J29" s="33" t="s">
        <v>30</v>
      </c>
      <c r="K29" s="33" t="s">
        <v>83</v>
      </c>
      <c r="L29" s="33">
        <v>60</v>
      </c>
      <c r="M29" s="33" t="s">
        <v>302</v>
      </c>
      <c r="N29" s="33" t="s">
        <v>50</v>
      </c>
      <c r="O29" s="33" t="s">
        <v>34</v>
      </c>
      <c r="P29" s="33" t="s">
        <v>35</v>
      </c>
      <c r="Q29" s="33" t="s">
        <v>51</v>
      </c>
      <c r="R29" s="33" t="s">
        <v>37</v>
      </c>
      <c r="S29" s="33" t="s">
        <v>38</v>
      </c>
      <c r="T29" s="33">
        <v>6</v>
      </c>
      <c r="U29" s="33"/>
      <c r="V29" s="33"/>
      <c r="W29" s="33" t="s">
        <v>40</v>
      </c>
      <c r="X29" s="33">
        <v>0.01</v>
      </c>
      <c r="Y29" s="33" t="s">
        <v>30</v>
      </c>
      <c r="Z29" s="33" t="s">
        <v>303</v>
      </c>
      <c r="AA29" s="33"/>
      <c r="AB29" s="33">
        <v>2</v>
      </c>
      <c r="AC29" s="33"/>
      <c r="AD29" s="33">
        <v>650</v>
      </c>
      <c r="AE29" s="33" t="s">
        <v>72</v>
      </c>
      <c r="AF29" s="33"/>
    </row>
    <row r="30" spans="1:32" ht="15" customHeight="1" x14ac:dyDescent="0.25">
      <c r="A30" s="33" t="s">
        <v>375</v>
      </c>
      <c r="B30" s="33" t="s">
        <v>65</v>
      </c>
      <c r="C30" s="34">
        <v>2.8000000000000001E-2</v>
      </c>
      <c r="D30" s="33" t="s">
        <v>236</v>
      </c>
      <c r="E30" s="33" t="s">
        <v>75</v>
      </c>
      <c r="F30" s="33">
        <v>10</v>
      </c>
      <c r="G30" s="33" t="s">
        <v>29</v>
      </c>
      <c r="H30" s="33"/>
      <c r="I30" s="33"/>
      <c r="J30" s="33" t="s">
        <v>40</v>
      </c>
      <c r="K30" s="33" t="s">
        <v>166</v>
      </c>
      <c r="L30" s="33">
        <v>1080</v>
      </c>
      <c r="M30" s="33" t="s">
        <v>119</v>
      </c>
      <c r="N30" s="33" t="s">
        <v>50</v>
      </c>
      <c r="O30" s="33" t="s">
        <v>34</v>
      </c>
      <c r="P30" s="33" t="s">
        <v>35</v>
      </c>
      <c r="Q30" s="33" t="s">
        <v>51</v>
      </c>
      <c r="R30" s="33" t="s">
        <v>37</v>
      </c>
      <c r="S30" s="33" t="s">
        <v>38</v>
      </c>
      <c r="T30" s="33"/>
      <c r="U30" s="33"/>
      <c r="V30" s="33" t="s">
        <v>39</v>
      </c>
      <c r="W30" s="33" t="s">
        <v>40</v>
      </c>
      <c r="X30" s="33">
        <v>5.0000000000000001E-3</v>
      </c>
      <c r="Y30" s="33" t="s">
        <v>30</v>
      </c>
      <c r="Z30" s="33" t="s">
        <v>373</v>
      </c>
      <c r="AA30" s="33" t="s">
        <v>374</v>
      </c>
      <c r="AB30" s="33">
        <v>2</v>
      </c>
      <c r="AC30" s="33" t="s">
        <v>368</v>
      </c>
      <c r="AD30" s="33">
        <v>167</v>
      </c>
      <c r="AE30" s="33" t="s">
        <v>72</v>
      </c>
      <c r="AF30" s="33"/>
    </row>
    <row r="31" spans="1:32" ht="15" customHeight="1" x14ac:dyDescent="0.25">
      <c r="A31" s="33" t="s">
        <v>588</v>
      </c>
      <c r="B31" s="33" t="s">
        <v>65</v>
      </c>
      <c r="C31" s="34">
        <v>2.3E-2</v>
      </c>
      <c r="D31" s="33" t="s">
        <v>236</v>
      </c>
      <c r="E31" s="33" t="s">
        <v>67</v>
      </c>
      <c r="F31" s="33">
        <v>10</v>
      </c>
      <c r="G31" s="33" t="s">
        <v>327</v>
      </c>
      <c r="H31" s="33"/>
      <c r="I31" s="33"/>
      <c r="J31" s="33" t="s">
        <v>40</v>
      </c>
      <c r="K31" s="33" t="s">
        <v>31</v>
      </c>
      <c r="L31" s="33">
        <v>1080</v>
      </c>
      <c r="M31" s="33" t="s">
        <v>186</v>
      </c>
      <c r="N31" s="33" t="s">
        <v>50</v>
      </c>
      <c r="O31" s="33" t="s">
        <v>34</v>
      </c>
      <c r="P31" s="33" t="s">
        <v>35</v>
      </c>
      <c r="Q31" s="33" t="s">
        <v>51</v>
      </c>
      <c r="R31" s="33" t="s">
        <v>37</v>
      </c>
      <c r="S31" s="33" t="s">
        <v>38</v>
      </c>
      <c r="T31" s="33"/>
      <c r="U31" s="33"/>
      <c r="V31" s="33" t="s">
        <v>492</v>
      </c>
      <c r="W31" s="33" t="s">
        <v>40</v>
      </c>
      <c r="X31" s="33">
        <v>0.01</v>
      </c>
      <c r="Y31" s="33" t="s">
        <v>30</v>
      </c>
      <c r="Z31" s="33" t="s">
        <v>331</v>
      </c>
      <c r="AA31" s="33" t="s">
        <v>183</v>
      </c>
      <c r="AB31" s="33">
        <v>2</v>
      </c>
      <c r="AC31" s="33" t="s">
        <v>158</v>
      </c>
      <c r="AD31" s="33">
        <v>411</v>
      </c>
      <c r="AE31" s="33"/>
      <c r="AF31" s="33"/>
    </row>
    <row r="32" spans="1:32" ht="15" customHeight="1" x14ac:dyDescent="0.25">
      <c r="A32" s="33" t="s">
        <v>589</v>
      </c>
      <c r="B32" s="33" t="s">
        <v>65</v>
      </c>
      <c r="C32" s="34">
        <v>3.3000000000000002E-2</v>
      </c>
      <c r="D32" s="33" t="s">
        <v>236</v>
      </c>
      <c r="E32" s="33" t="s">
        <v>67</v>
      </c>
      <c r="F32" s="33">
        <v>10</v>
      </c>
      <c r="G32" s="33" t="s">
        <v>29</v>
      </c>
      <c r="H32" s="33"/>
      <c r="I32" s="33"/>
      <c r="J32" s="33" t="s">
        <v>30</v>
      </c>
      <c r="K32" s="33" t="s">
        <v>31</v>
      </c>
      <c r="L32" s="33">
        <v>360</v>
      </c>
      <c r="M32" s="33" t="s">
        <v>84</v>
      </c>
      <c r="N32" s="33" t="s">
        <v>50</v>
      </c>
      <c r="O32" s="33" t="s">
        <v>34</v>
      </c>
      <c r="P32" s="33" t="s">
        <v>35</v>
      </c>
      <c r="Q32" s="33" t="s">
        <v>51</v>
      </c>
      <c r="R32" s="33" t="s">
        <v>37</v>
      </c>
      <c r="S32" s="33" t="s">
        <v>38</v>
      </c>
      <c r="T32" s="33"/>
      <c r="U32" s="33"/>
      <c r="V32" s="33"/>
      <c r="W32" s="33" t="s">
        <v>40</v>
      </c>
      <c r="X32" s="33">
        <v>5.0000000000000001E-3</v>
      </c>
      <c r="Y32" s="33" t="s">
        <v>30</v>
      </c>
      <c r="Z32" s="33" t="s">
        <v>334</v>
      </c>
      <c r="AA32" s="33"/>
      <c r="AB32" s="33">
        <v>1</v>
      </c>
      <c r="AC32" s="33" t="s">
        <v>158</v>
      </c>
      <c r="AD32" s="33"/>
      <c r="AE32" s="33" t="s">
        <v>44</v>
      </c>
      <c r="AF32" s="33"/>
    </row>
    <row r="33" spans="1:32" ht="15" customHeight="1" x14ac:dyDescent="0.25">
      <c r="A33" s="33" t="s">
        <v>475</v>
      </c>
      <c r="B33" s="33" t="s">
        <v>65</v>
      </c>
      <c r="C33" s="34">
        <v>3.3000000000000002E-2</v>
      </c>
      <c r="D33" s="33" t="s">
        <v>236</v>
      </c>
      <c r="E33" s="33" t="s">
        <v>244</v>
      </c>
      <c r="F33" s="33">
        <v>17</v>
      </c>
      <c r="G33" s="33" t="s">
        <v>29</v>
      </c>
      <c r="H33" s="33"/>
      <c r="I33" s="33"/>
      <c r="J33" s="33" t="s">
        <v>30</v>
      </c>
      <c r="K33" s="33" t="s">
        <v>31</v>
      </c>
      <c r="L33" s="33">
        <v>1200</v>
      </c>
      <c r="M33" s="33" t="s">
        <v>32</v>
      </c>
      <c r="N33" s="33" t="s">
        <v>50</v>
      </c>
      <c r="O33" s="33" t="s">
        <v>34</v>
      </c>
      <c r="P33" s="33" t="s">
        <v>476</v>
      </c>
      <c r="Q33" s="33" t="s">
        <v>51</v>
      </c>
      <c r="R33" s="33" t="s">
        <v>37</v>
      </c>
      <c r="S33" s="33" t="s">
        <v>38</v>
      </c>
      <c r="T33" s="33">
        <v>6</v>
      </c>
      <c r="U33" s="33"/>
      <c r="V33" s="33" t="s">
        <v>477</v>
      </c>
      <c r="W33" s="33" t="s">
        <v>40</v>
      </c>
      <c r="X33" s="33">
        <v>5.0000000000000001E-3</v>
      </c>
      <c r="Y33" s="33" t="s">
        <v>30</v>
      </c>
      <c r="Z33" s="33" t="s">
        <v>478</v>
      </c>
      <c r="AA33" s="33" t="s">
        <v>487</v>
      </c>
      <c r="AB33" s="33">
        <v>0.5</v>
      </c>
      <c r="AC33" s="33" t="s">
        <v>203</v>
      </c>
      <c r="AD33" s="33">
        <v>371</v>
      </c>
      <c r="AE33" s="33" t="s">
        <v>72</v>
      </c>
      <c r="AF33" s="33"/>
    </row>
    <row r="34" spans="1:32" ht="15" customHeight="1" x14ac:dyDescent="0.25">
      <c r="A34" s="33" t="s">
        <v>591</v>
      </c>
      <c r="B34" s="33" t="s">
        <v>65</v>
      </c>
      <c r="C34" s="34">
        <v>3.6999999999999998E-2</v>
      </c>
      <c r="D34" s="33" t="s">
        <v>236</v>
      </c>
      <c r="E34" s="33" t="s">
        <v>67</v>
      </c>
      <c r="F34" s="33">
        <v>10</v>
      </c>
      <c r="G34" s="33" t="s">
        <v>29</v>
      </c>
      <c r="H34" s="33"/>
      <c r="I34" s="33"/>
      <c r="J34" s="33" t="s">
        <v>30</v>
      </c>
      <c r="K34" s="33" t="s">
        <v>31</v>
      </c>
      <c r="L34" s="33">
        <v>600</v>
      </c>
      <c r="M34" s="33" t="s">
        <v>119</v>
      </c>
      <c r="N34" s="33" t="s">
        <v>50</v>
      </c>
      <c r="O34" s="33" t="s">
        <v>34</v>
      </c>
      <c r="P34" s="33" t="s">
        <v>99</v>
      </c>
      <c r="Q34" s="33" t="s">
        <v>51</v>
      </c>
      <c r="R34" s="33" t="s">
        <v>37</v>
      </c>
      <c r="S34" s="33" t="s">
        <v>38</v>
      </c>
      <c r="T34" s="33">
        <v>0.6</v>
      </c>
      <c r="U34" s="33">
        <v>5</v>
      </c>
      <c r="V34" s="33" t="s">
        <v>266</v>
      </c>
      <c r="W34" s="33" t="s">
        <v>30</v>
      </c>
      <c r="X34" s="33">
        <v>0.01</v>
      </c>
      <c r="Y34" s="33" t="s">
        <v>40</v>
      </c>
      <c r="Z34" s="33" t="s">
        <v>425</v>
      </c>
      <c r="AA34" s="33" t="s">
        <v>496</v>
      </c>
      <c r="AB34" s="33">
        <v>1</v>
      </c>
      <c r="AC34" s="33" t="s">
        <v>497</v>
      </c>
      <c r="AD34" s="33">
        <v>800</v>
      </c>
      <c r="AE34" s="33" t="s">
        <v>72</v>
      </c>
      <c r="AF34" s="33"/>
    </row>
    <row r="35" spans="1:32" ht="15" customHeight="1" x14ac:dyDescent="0.25">
      <c r="A35" s="33" t="s">
        <v>591</v>
      </c>
      <c r="B35" s="33" t="s">
        <v>65</v>
      </c>
      <c r="C35" s="34">
        <v>3.6999999999999998E-2</v>
      </c>
      <c r="D35" s="33" t="s">
        <v>236</v>
      </c>
      <c r="E35" s="33" t="s">
        <v>67</v>
      </c>
      <c r="F35" s="33">
        <v>10</v>
      </c>
      <c r="G35" s="33" t="s">
        <v>29</v>
      </c>
      <c r="H35" s="33"/>
      <c r="I35" s="33"/>
      <c r="J35" s="33" t="s">
        <v>30</v>
      </c>
      <c r="K35" s="33" t="s">
        <v>31</v>
      </c>
      <c r="L35" s="33">
        <v>600</v>
      </c>
      <c r="M35" s="33" t="s">
        <v>119</v>
      </c>
      <c r="N35" s="33" t="s">
        <v>50</v>
      </c>
      <c r="O35" s="33" t="s">
        <v>34</v>
      </c>
      <c r="P35" s="33" t="s">
        <v>35</v>
      </c>
      <c r="Q35" s="33" t="s">
        <v>51</v>
      </c>
      <c r="R35" s="33" t="s">
        <v>37</v>
      </c>
      <c r="S35" s="33" t="s">
        <v>38</v>
      </c>
      <c r="T35" s="33">
        <v>0</v>
      </c>
      <c r="U35" s="33"/>
      <c r="V35" s="33" t="s">
        <v>39</v>
      </c>
      <c r="W35" s="33" t="s">
        <v>40</v>
      </c>
      <c r="X35" s="33">
        <v>0.01</v>
      </c>
      <c r="Y35" s="33" t="s">
        <v>30</v>
      </c>
      <c r="Z35" s="33" t="s">
        <v>443</v>
      </c>
      <c r="AA35" s="33" t="s">
        <v>499</v>
      </c>
      <c r="AB35" s="33">
        <v>1</v>
      </c>
      <c r="AC35" s="33" t="s">
        <v>495</v>
      </c>
      <c r="AD35" s="33">
        <v>274</v>
      </c>
      <c r="AE35" s="33" t="s">
        <v>72</v>
      </c>
      <c r="AF35" s="33"/>
    </row>
    <row r="36" spans="1:32" ht="15" customHeight="1" x14ac:dyDescent="0.25">
      <c r="A36" s="33" t="s">
        <v>592</v>
      </c>
      <c r="B36" s="33" t="s">
        <v>65</v>
      </c>
      <c r="C36" s="34">
        <v>1.7000000000000001E-2</v>
      </c>
      <c r="D36" s="33" t="s">
        <v>236</v>
      </c>
      <c r="E36" s="33" t="s">
        <v>67</v>
      </c>
      <c r="F36" s="33">
        <v>10</v>
      </c>
      <c r="G36" s="33" t="s">
        <v>29</v>
      </c>
      <c r="H36" s="33"/>
      <c r="I36" s="33"/>
      <c r="J36" s="33" t="s">
        <v>30</v>
      </c>
      <c r="K36" s="33"/>
      <c r="L36" s="33"/>
      <c r="M36" s="33" t="s">
        <v>84</v>
      </c>
      <c r="N36" s="33" t="s">
        <v>50</v>
      </c>
      <c r="O36" s="33" t="s">
        <v>34</v>
      </c>
      <c r="P36" s="33" t="s">
        <v>35</v>
      </c>
      <c r="Q36" s="33" t="s">
        <v>51</v>
      </c>
      <c r="R36" s="33"/>
      <c r="S36" s="33"/>
      <c r="T36" s="33"/>
      <c r="U36" s="33"/>
      <c r="V36" s="33"/>
      <c r="W36" s="33" t="s">
        <v>40</v>
      </c>
      <c r="X36" s="33">
        <v>5.0000000000000001E-3</v>
      </c>
      <c r="Y36" s="33" t="s">
        <v>30</v>
      </c>
      <c r="Z36" s="33" t="s">
        <v>117</v>
      </c>
      <c r="AA36" s="33"/>
      <c r="AB36" s="33">
        <v>2</v>
      </c>
      <c r="AC36" s="33"/>
      <c r="AD36" s="33"/>
      <c r="AE36" s="33"/>
      <c r="AF36" s="33"/>
    </row>
    <row r="37" spans="1:32" ht="15" customHeight="1" x14ac:dyDescent="0.25">
      <c r="A37" s="33" t="s">
        <v>593</v>
      </c>
      <c r="B37" s="33" t="s">
        <v>65</v>
      </c>
      <c r="C37" s="34">
        <v>0.04</v>
      </c>
      <c r="D37" s="33" t="s">
        <v>236</v>
      </c>
      <c r="E37" s="33" t="s">
        <v>75</v>
      </c>
      <c r="F37" s="33">
        <v>15</v>
      </c>
      <c r="G37" s="33" t="s">
        <v>29</v>
      </c>
      <c r="H37" s="33"/>
      <c r="I37" s="33"/>
      <c r="J37" s="33" t="s">
        <v>40</v>
      </c>
      <c r="K37" s="33" t="s">
        <v>31</v>
      </c>
      <c r="L37" s="33">
        <v>300</v>
      </c>
      <c r="M37" s="33"/>
      <c r="N37" s="33" t="s">
        <v>50</v>
      </c>
      <c r="O37" s="33" t="s">
        <v>34</v>
      </c>
      <c r="P37" s="33" t="s">
        <v>99</v>
      </c>
      <c r="Q37" s="33" t="s">
        <v>51</v>
      </c>
      <c r="R37" s="33" t="s">
        <v>73</v>
      </c>
      <c r="S37" s="33" t="s">
        <v>38</v>
      </c>
      <c r="T37" s="33" t="s">
        <v>276</v>
      </c>
      <c r="U37" s="33">
        <v>5</v>
      </c>
      <c r="V37" s="33" t="s">
        <v>424</v>
      </c>
      <c r="W37" s="33" t="s">
        <v>40</v>
      </c>
      <c r="X37" s="33">
        <v>0.01</v>
      </c>
      <c r="Y37" s="33" t="s">
        <v>40</v>
      </c>
      <c r="Z37" s="33" t="s">
        <v>425</v>
      </c>
      <c r="AA37" s="33" t="s">
        <v>183</v>
      </c>
      <c r="AB37" s="33">
        <v>5</v>
      </c>
      <c r="AC37" s="33" t="s">
        <v>426</v>
      </c>
      <c r="AD37" s="33">
        <v>700</v>
      </c>
      <c r="AE37" s="33" t="s">
        <v>72</v>
      </c>
      <c r="AF37" s="33"/>
    </row>
    <row r="38" spans="1:32" ht="15" customHeight="1" x14ac:dyDescent="0.25">
      <c r="A38" s="33" t="s">
        <v>594</v>
      </c>
      <c r="B38" s="33" t="s">
        <v>65</v>
      </c>
      <c r="C38" s="35">
        <v>1.4E-2</v>
      </c>
      <c r="D38" s="33" t="s">
        <v>236</v>
      </c>
      <c r="E38" s="33" t="s">
        <v>67</v>
      </c>
      <c r="F38" s="33">
        <v>5</v>
      </c>
      <c r="G38" s="33" t="s">
        <v>29</v>
      </c>
      <c r="H38" s="33"/>
      <c r="I38" s="33"/>
      <c r="J38" s="33" t="s">
        <v>30</v>
      </c>
      <c r="K38" s="33" t="s">
        <v>31</v>
      </c>
      <c r="L38" s="33">
        <v>300</v>
      </c>
      <c r="M38" s="33" t="s">
        <v>84</v>
      </c>
      <c r="N38" s="33" t="s">
        <v>50</v>
      </c>
      <c r="O38" s="33" t="s">
        <v>34</v>
      </c>
      <c r="P38" s="33" t="s">
        <v>35</v>
      </c>
      <c r="Q38" s="33" t="s">
        <v>51</v>
      </c>
      <c r="R38" s="33" t="s">
        <v>37</v>
      </c>
      <c r="S38" s="33" t="s">
        <v>38</v>
      </c>
      <c r="T38" s="33">
        <v>0.5</v>
      </c>
      <c r="U38" s="33">
        <v>0.35</v>
      </c>
      <c r="V38" s="33" t="s">
        <v>413</v>
      </c>
      <c r="W38" s="33" t="s">
        <v>236</v>
      </c>
      <c r="X38" s="33" t="s">
        <v>128</v>
      </c>
      <c r="Y38" s="33" t="s">
        <v>30</v>
      </c>
      <c r="Z38" s="33" t="s">
        <v>397</v>
      </c>
      <c r="AA38" s="33" t="s">
        <v>398</v>
      </c>
      <c r="AB38" s="33">
        <v>5</v>
      </c>
      <c r="AC38" s="33" t="s">
        <v>399</v>
      </c>
      <c r="AD38" s="33">
        <v>500</v>
      </c>
      <c r="AE38" s="33" t="s">
        <v>72</v>
      </c>
      <c r="AF38" s="33"/>
    </row>
    <row r="39" spans="1:32" ht="15" customHeight="1" x14ac:dyDescent="0.25">
      <c r="A39" s="33" t="s">
        <v>595</v>
      </c>
      <c r="B39" s="33" t="s">
        <v>65</v>
      </c>
      <c r="C39" s="34">
        <v>3.3000000000000002E-2</v>
      </c>
      <c r="D39" s="33" t="s">
        <v>236</v>
      </c>
      <c r="E39" s="33" t="s">
        <v>75</v>
      </c>
      <c r="F39" s="33">
        <v>5</v>
      </c>
      <c r="G39" s="33" t="s">
        <v>29</v>
      </c>
      <c r="H39" s="33"/>
      <c r="I39" s="33"/>
      <c r="J39" s="33" t="s">
        <v>236</v>
      </c>
      <c r="K39" s="33" t="s">
        <v>31</v>
      </c>
      <c r="L39" s="33">
        <v>240</v>
      </c>
      <c r="M39" s="33" t="s">
        <v>237</v>
      </c>
      <c r="N39" s="33" t="s">
        <v>50</v>
      </c>
      <c r="O39" s="33" t="s">
        <v>34</v>
      </c>
      <c r="P39" s="33" t="s">
        <v>35</v>
      </c>
      <c r="Q39" s="33" t="s">
        <v>51</v>
      </c>
      <c r="R39" s="33" t="s">
        <v>37</v>
      </c>
      <c r="S39" s="33" t="s">
        <v>38</v>
      </c>
      <c r="T39" s="33"/>
      <c r="U39" s="33"/>
      <c r="V39" s="33" t="s">
        <v>39</v>
      </c>
      <c r="W39" s="33" t="s">
        <v>40</v>
      </c>
      <c r="X39" s="33">
        <v>5.0000000000000001E-3</v>
      </c>
      <c r="Y39" s="33" t="s">
        <v>238</v>
      </c>
      <c r="Z39" s="33" t="s">
        <v>241</v>
      </c>
      <c r="AA39" s="33" t="s">
        <v>242</v>
      </c>
      <c r="AB39" s="33">
        <v>2</v>
      </c>
      <c r="AC39" s="33" t="s">
        <v>199</v>
      </c>
      <c r="AD39" s="33">
        <v>350</v>
      </c>
      <c r="AE39" s="33" t="s">
        <v>72</v>
      </c>
      <c r="AF39" s="33"/>
    </row>
    <row r="40" spans="1:32" ht="15" customHeight="1" x14ac:dyDescent="0.25">
      <c r="A40" s="33" t="s">
        <v>596</v>
      </c>
      <c r="B40" s="33" t="s">
        <v>65</v>
      </c>
      <c r="C40" s="34">
        <v>3.5999999999999997E-2</v>
      </c>
      <c r="D40" s="33" t="s">
        <v>236</v>
      </c>
      <c r="E40" s="33" t="s">
        <v>67</v>
      </c>
      <c r="F40" s="33">
        <v>10</v>
      </c>
      <c r="G40" s="33" t="s">
        <v>29</v>
      </c>
      <c r="H40" s="33"/>
      <c r="I40" s="33"/>
      <c r="J40" s="33" t="s">
        <v>30</v>
      </c>
      <c r="K40" s="33" t="s">
        <v>31</v>
      </c>
      <c r="L40" s="33">
        <v>300</v>
      </c>
      <c r="M40" s="33" t="s">
        <v>32</v>
      </c>
      <c r="N40" s="33" t="s">
        <v>50</v>
      </c>
      <c r="O40" s="33" t="s">
        <v>34</v>
      </c>
      <c r="P40" s="33" t="s">
        <v>35</v>
      </c>
      <c r="Q40" s="33" t="s">
        <v>51</v>
      </c>
      <c r="R40" s="33" t="s">
        <v>37</v>
      </c>
      <c r="S40" s="33" t="s">
        <v>38</v>
      </c>
      <c r="T40" s="33"/>
      <c r="U40" s="33"/>
      <c r="V40" s="33" t="s">
        <v>39</v>
      </c>
      <c r="W40" s="33" t="s">
        <v>40</v>
      </c>
      <c r="X40" s="33">
        <v>0.01</v>
      </c>
      <c r="Y40" s="33" t="s">
        <v>30</v>
      </c>
      <c r="Z40" s="33"/>
      <c r="AA40" s="33" t="s">
        <v>183</v>
      </c>
      <c r="AB40" s="33">
        <v>1</v>
      </c>
      <c r="AC40" s="33" t="s">
        <v>199</v>
      </c>
      <c r="AD40" s="33"/>
      <c r="AE40" s="33" t="s">
        <v>44</v>
      </c>
      <c r="AF40" s="33"/>
    </row>
    <row r="41" spans="1:32" ht="15" customHeight="1" x14ac:dyDescent="0.25">
      <c r="A41" s="33" t="s">
        <v>597</v>
      </c>
      <c r="B41" s="33" t="s">
        <v>65</v>
      </c>
      <c r="C41" s="34">
        <v>0.05</v>
      </c>
      <c r="D41" s="33" t="s">
        <v>236</v>
      </c>
      <c r="E41" s="33" t="s">
        <v>75</v>
      </c>
      <c r="F41" s="33">
        <v>10</v>
      </c>
      <c r="G41" s="33" t="s">
        <v>29</v>
      </c>
      <c r="H41" s="33"/>
      <c r="I41" s="33"/>
      <c r="J41" s="33" t="s">
        <v>30</v>
      </c>
      <c r="K41" s="33" t="s">
        <v>31</v>
      </c>
      <c r="L41" s="33">
        <v>180</v>
      </c>
      <c r="M41" s="33" t="s">
        <v>32</v>
      </c>
      <c r="N41" s="33" t="s">
        <v>50</v>
      </c>
      <c r="O41" s="33" t="s">
        <v>34</v>
      </c>
      <c r="P41" s="33" t="s">
        <v>35</v>
      </c>
      <c r="Q41" s="33" t="s">
        <v>51</v>
      </c>
      <c r="R41" s="33" t="s">
        <v>73</v>
      </c>
      <c r="S41" s="33" t="s">
        <v>38</v>
      </c>
      <c r="T41" s="33">
        <v>10</v>
      </c>
      <c r="U41" s="33"/>
      <c r="V41" s="33" t="s">
        <v>279</v>
      </c>
      <c r="W41" s="33" t="s">
        <v>40</v>
      </c>
      <c r="X41" s="33">
        <v>3.0000000000000001E-3</v>
      </c>
      <c r="Y41" s="33" t="s">
        <v>30</v>
      </c>
      <c r="Z41" s="33" t="s">
        <v>396</v>
      </c>
      <c r="AA41" s="33" t="s">
        <v>183</v>
      </c>
      <c r="AB41" s="33">
        <v>5</v>
      </c>
      <c r="AC41" s="33" t="s">
        <v>394</v>
      </c>
      <c r="AD41" s="33">
        <v>414</v>
      </c>
      <c r="AE41" s="33" t="s">
        <v>395</v>
      </c>
      <c r="AF41" s="33"/>
    </row>
    <row r="42" spans="1:32" ht="15" customHeight="1" x14ac:dyDescent="0.25">
      <c r="A42" s="33" t="s">
        <v>501</v>
      </c>
      <c r="B42" s="33" t="s">
        <v>65</v>
      </c>
      <c r="C42" s="34">
        <v>3.44E-2</v>
      </c>
      <c r="D42" s="33" t="s">
        <v>236</v>
      </c>
      <c r="E42" s="33" t="s">
        <v>28</v>
      </c>
      <c r="F42" s="33">
        <v>10</v>
      </c>
      <c r="G42" s="33" t="s">
        <v>29</v>
      </c>
      <c r="H42" s="33"/>
      <c r="I42" s="33"/>
      <c r="J42" s="33" t="s">
        <v>30</v>
      </c>
      <c r="K42" s="33" t="s">
        <v>31</v>
      </c>
      <c r="L42" s="33">
        <v>1200</v>
      </c>
      <c r="M42" s="33" t="s">
        <v>119</v>
      </c>
      <c r="N42" s="33" t="s">
        <v>50</v>
      </c>
      <c r="O42" s="33" t="s">
        <v>34</v>
      </c>
      <c r="P42" s="33" t="s">
        <v>35</v>
      </c>
      <c r="Q42" s="33" t="s">
        <v>51</v>
      </c>
      <c r="R42" s="33" t="s">
        <v>37</v>
      </c>
      <c r="S42" s="33" t="s">
        <v>38</v>
      </c>
      <c r="T42" s="33"/>
      <c r="U42" s="33"/>
      <c r="V42" s="33"/>
      <c r="W42" s="33" t="s">
        <v>40</v>
      </c>
      <c r="X42" s="33">
        <v>3.0000000000000001E-3</v>
      </c>
      <c r="Y42" s="33" t="s">
        <v>30</v>
      </c>
      <c r="Z42" s="33" t="s">
        <v>502</v>
      </c>
      <c r="AA42" s="33" t="s">
        <v>183</v>
      </c>
      <c r="AB42" s="33">
        <v>5</v>
      </c>
      <c r="AC42" s="33" t="s">
        <v>103</v>
      </c>
      <c r="AD42" s="33">
        <v>500</v>
      </c>
      <c r="AE42" s="33" t="s">
        <v>72</v>
      </c>
      <c r="AF42" s="33"/>
    </row>
    <row r="43" spans="1:32" ht="15" customHeight="1" x14ac:dyDescent="0.25">
      <c r="A43" s="33" t="s">
        <v>89</v>
      </c>
      <c r="B43" s="33" t="s">
        <v>65</v>
      </c>
      <c r="C43" s="34">
        <v>5.1999999999999998E-2</v>
      </c>
      <c r="D43" s="33" t="s">
        <v>238</v>
      </c>
      <c r="E43" s="33" t="s">
        <v>28</v>
      </c>
      <c r="F43" s="33">
        <v>10</v>
      </c>
      <c r="G43" s="33" t="s">
        <v>29</v>
      </c>
      <c r="H43" s="33"/>
      <c r="I43" s="33"/>
      <c r="J43" s="33" t="s">
        <v>30</v>
      </c>
      <c r="K43" s="33" t="s">
        <v>83</v>
      </c>
      <c r="L43" s="33">
        <v>120</v>
      </c>
      <c r="M43" s="33" t="s">
        <v>84</v>
      </c>
      <c r="N43" s="33" t="s">
        <v>50</v>
      </c>
      <c r="O43" s="33" t="s">
        <v>34</v>
      </c>
      <c r="P43" s="33" t="s">
        <v>35</v>
      </c>
      <c r="Q43" s="33" t="s">
        <v>51</v>
      </c>
      <c r="R43" s="33" t="s">
        <v>37</v>
      </c>
      <c r="S43" s="33" t="s">
        <v>38</v>
      </c>
      <c r="T43" s="33"/>
      <c r="U43" s="33"/>
      <c r="V43" s="33" t="s">
        <v>85</v>
      </c>
      <c r="W43" s="33" t="s">
        <v>40</v>
      </c>
      <c r="X43" s="33">
        <v>0.01</v>
      </c>
      <c r="Y43" s="33" t="s">
        <v>30</v>
      </c>
      <c r="Z43" s="33" t="s">
        <v>86</v>
      </c>
      <c r="AA43" s="33" t="s">
        <v>87</v>
      </c>
      <c r="AB43" s="33">
        <v>2</v>
      </c>
      <c r="AC43" s="33" t="s">
        <v>88</v>
      </c>
      <c r="AD43" s="33">
        <v>600</v>
      </c>
      <c r="AE43" s="33" t="s">
        <v>72</v>
      </c>
      <c r="AF43" s="33"/>
    </row>
    <row r="44" spans="1:32" ht="15" customHeight="1" x14ac:dyDescent="0.25">
      <c r="A44" s="33" t="s">
        <v>270</v>
      </c>
      <c r="B44" s="33" t="s">
        <v>65</v>
      </c>
      <c r="C44" s="34">
        <v>4.9000000000000002E-2</v>
      </c>
      <c r="D44" s="33" t="s">
        <v>236</v>
      </c>
      <c r="E44" s="33" t="s">
        <v>75</v>
      </c>
      <c r="F44" s="33">
        <v>10</v>
      </c>
      <c r="G44" s="33" t="s">
        <v>29</v>
      </c>
      <c r="H44" s="33"/>
      <c r="I44" s="33"/>
      <c r="J44" s="33" t="s">
        <v>30</v>
      </c>
      <c r="K44" s="33" t="s">
        <v>31</v>
      </c>
      <c r="L44" s="33">
        <v>600</v>
      </c>
      <c r="M44" s="33" t="s">
        <v>119</v>
      </c>
      <c r="N44" s="33" t="s">
        <v>50</v>
      </c>
      <c r="O44" s="33" t="s">
        <v>120</v>
      </c>
      <c r="P44" s="33" t="s">
        <v>90</v>
      </c>
      <c r="Q44" s="33" t="s">
        <v>51</v>
      </c>
      <c r="R44" s="33" t="s">
        <v>37</v>
      </c>
      <c r="S44" s="33" t="s">
        <v>38</v>
      </c>
      <c r="T44" s="33" t="s">
        <v>265</v>
      </c>
      <c r="U44" s="33"/>
      <c r="V44" s="33" t="s">
        <v>266</v>
      </c>
      <c r="W44" s="33" t="s">
        <v>236</v>
      </c>
      <c r="X44" s="33">
        <v>5.0000000000000001E-3</v>
      </c>
      <c r="Y44" s="33" t="s">
        <v>40</v>
      </c>
      <c r="Z44" s="33" t="s">
        <v>267</v>
      </c>
      <c r="AA44" s="33" t="s">
        <v>183</v>
      </c>
      <c r="AB44" s="33">
        <v>20</v>
      </c>
      <c r="AC44" s="33" t="s">
        <v>268</v>
      </c>
      <c r="AD44" s="33">
        <v>800</v>
      </c>
      <c r="AE44" s="33" t="s">
        <v>193</v>
      </c>
      <c r="AF44" s="33" t="s">
        <v>269</v>
      </c>
    </row>
    <row r="45" spans="1:32" ht="15" customHeight="1" x14ac:dyDescent="0.25">
      <c r="A45" s="33" t="s">
        <v>599</v>
      </c>
      <c r="B45" s="33" t="s">
        <v>65</v>
      </c>
      <c r="C45" s="34">
        <v>1.6799999999999999E-2</v>
      </c>
      <c r="D45" s="33" t="s">
        <v>236</v>
      </c>
      <c r="E45" s="33" t="s">
        <v>67</v>
      </c>
      <c r="F45" s="33">
        <v>10</v>
      </c>
      <c r="G45" s="33" t="s">
        <v>29</v>
      </c>
      <c r="H45" s="33"/>
      <c r="I45" s="33"/>
      <c r="J45" s="33" t="s">
        <v>30</v>
      </c>
      <c r="K45" s="33" t="s">
        <v>31</v>
      </c>
      <c r="L45" s="33">
        <v>60</v>
      </c>
      <c r="M45" s="33" t="s">
        <v>430</v>
      </c>
      <c r="N45" s="33" t="s">
        <v>50</v>
      </c>
      <c r="O45" s="33" t="s">
        <v>34</v>
      </c>
      <c r="P45" s="33" t="s">
        <v>99</v>
      </c>
      <c r="Q45" s="33" t="s">
        <v>51</v>
      </c>
      <c r="R45" s="33" t="s">
        <v>37</v>
      </c>
      <c r="S45" s="33" t="s">
        <v>160</v>
      </c>
      <c r="T45" s="33">
        <v>0.2</v>
      </c>
      <c r="U45" s="33">
        <v>2</v>
      </c>
      <c r="V45" s="33"/>
      <c r="W45" s="33" t="s">
        <v>40</v>
      </c>
      <c r="X45" s="33">
        <v>0.01</v>
      </c>
      <c r="Y45" s="33" t="s">
        <v>40</v>
      </c>
      <c r="Z45" s="33" t="s">
        <v>431</v>
      </c>
      <c r="AA45" s="33" t="s">
        <v>432</v>
      </c>
      <c r="AB45" s="33">
        <v>5</v>
      </c>
      <c r="AC45" s="33"/>
      <c r="AD45" s="33">
        <v>250</v>
      </c>
      <c r="AE45" s="33" t="s">
        <v>72</v>
      </c>
      <c r="AF45" s="33"/>
    </row>
    <row r="46" spans="1:32" ht="15" customHeight="1" x14ac:dyDescent="0.25">
      <c r="A46" s="33" t="s">
        <v>346</v>
      </c>
      <c r="B46" s="33" t="s">
        <v>65</v>
      </c>
      <c r="C46" s="34">
        <v>4.4999999999999998E-2</v>
      </c>
      <c r="D46" s="33" t="s">
        <v>236</v>
      </c>
      <c r="E46" s="33" t="s">
        <v>67</v>
      </c>
      <c r="F46" s="33">
        <v>10</v>
      </c>
      <c r="G46" s="33" t="s">
        <v>284</v>
      </c>
      <c r="H46" s="33" t="s">
        <v>285</v>
      </c>
      <c r="I46" s="33" t="s">
        <v>286</v>
      </c>
      <c r="J46" s="33" t="s">
        <v>30</v>
      </c>
      <c r="K46" s="33" t="s">
        <v>31</v>
      </c>
      <c r="L46" s="33">
        <v>120</v>
      </c>
      <c r="M46" s="33" t="s">
        <v>32</v>
      </c>
      <c r="N46" s="33" t="s">
        <v>50</v>
      </c>
      <c r="O46" s="33" t="s">
        <v>34</v>
      </c>
      <c r="P46" s="33" t="s">
        <v>35</v>
      </c>
      <c r="Q46" s="33" t="s">
        <v>51</v>
      </c>
      <c r="R46" s="33" t="s">
        <v>37</v>
      </c>
      <c r="S46" s="33" t="s">
        <v>38</v>
      </c>
      <c r="T46" s="33">
        <v>12</v>
      </c>
      <c r="U46" s="33">
        <v>100</v>
      </c>
      <c r="V46" s="33" t="s">
        <v>350</v>
      </c>
      <c r="W46" s="33" t="s">
        <v>40</v>
      </c>
      <c r="X46" s="33">
        <v>0.01</v>
      </c>
      <c r="Y46" s="33" t="s">
        <v>30</v>
      </c>
      <c r="Z46" s="33" t="s">
        <v>341</v>
      </c>
      <c r="AA46" s="33" t="s">
        <v>342</v>
      </c>
      <c r="AB46" s="33">
        <v>2</v>
      </c>
      <c r="AC46" s="33" t="s">
        <v>343</v>
      </c>
      <c r="AD46" s="33" t="s">
        <v>344</v>
      </c>
      <c r="AE46" s="33" t="s">
        <v>72</v>
      </c>
      <c r="AF46" s="3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0C15D-403B-4301-A247-F1E78E95E42D}">
  <dimension ref="A1:AF41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449</v>
      </c>
      <c r="B2" s="33" t="s">
        <v>63</v>
      </c>
      <c r="C2" s="34">
        <v>4.9000000000000002E-2</v>
      </c>
      <c r="D2" s="33" t="s">
        <v>236</v>
      </c>
      <c r="E2" s="33" t="s">
        <v>28</v>
      </c>
      <c r="F2" s="33">
        <v>10</v>
      </c>
      <c r="G2" s="33" t="s">
        <v>29</v>
      </c>
      <c r="H2" s="33"/>
      <c r="I2" s="33"/>
      <c r="J2" s="33" t="s">
        <v>30</v>
      </c>
      <c r="K2" s="33" t="s">
        <v>31</v>
      </c>
      <c r="L2" s="33">
        <v>60</v>
      </c>
      <c r="M2" s="33" t="s">
        <v>32</v>
      </c>
      <c r="N2" s="33" t="s">
        <v>50</v>
      </c>
      <c r="O2" s="33" t="s">
        <v>34</v>
      </c>
      <c r="P2" s="33" t="s">
        <v>35</v>
      </c>
      <c r="Q2" s="33" t="s">
        <v>51</v>
      </c>
      <c r="R2" s="33"/>
      <c r="S2" s="33" t="s">
        <v>38</v>
      </c>
      <c r="T2" s="33"/>
      <c r="U2" s="33"/>
      <c r="V2" s="33" t="s">
        <v>39</v>
      </c>
      <c r="W2" s="33" t="s">
        <v>40</v>
      </c>
      <c r="X2" s="33">
        <v>5.0000000000000001E-3</v>
      </c>
      <c r="Y2" s="33" t="s">
        <v>30</v>
      </c>
      <c r="Z2" s="33" t="s">
        <v>450</v>
      </c>
      <c r="AA2" s="33" t="s">
        <v>451</v>
      </c>
      <c r="AB2" s="33">
        <v>5</v>
      </c>
      <c r="AC2" s="33" t="s">
        <v>452</v>
      </c>
      <c r="AD2" s="33">
        <v>495</v>
      </c>
      <c r="AE2" s="33" t="s">
        <v>204</v>
      </c>
      <c r="AF2" s="33"/>
    </row>
    <row r="3" spans="1:32" ht="15" customHeight="1" x14ac:dyDescent="0.25">
      <c r="A3" s="33" t="s">
        <v>530</v>
      </c>
      <c r="B3" s="33" t="s">
        <v>63</v>
      </c>
      <c r="C3" s="34">
        <v>5.8999999999999997E-2</v>
      </c>
      <c r="D3" s="33" t="s">
        <v>236</v>
      </c>
      <c r="E3" s="33" t="s">
        <v>67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120</v>
      </c>
      <c r="M3" s="33" t="s">
        <v>186</v>
      </c>
      <c r="N3" s="33" t="s">
        <v>50</v>
      </c>
      <c r="O3" s="33" t="s">
        <v>34</v>
      </c>
      <c r="P3" s="33" t="s">
        <v>35</v>
      </c>
      <c r="Q3" s="33" t="s">
        <v>51</v>
      </c>
      <c r="R3" s="33" t="s">
        <v>37</v>
      </c>
      <c r="S3" s="33" t="s">
        <v>38</v>
      </c>
      <c r="T3" s="33">
        <v>10</v>
      </c>
      <c r="U3" s="33"/>
      <c r="V3" s="33" t="s">
        <v>541</v>
      </c>
      <c r="W3" s="33" t="s">
        <v>40</v>
      </c>
      <c r="X3" s="33">
        <v>0.01</v>
      </c>
      <c r="Y3" s="33" t="s">
        <v>30</v>
      </c>
      <c r="Z3" s="33" t="s">
        <v>527</v>
      </c>
      <c r="AA3" s="33" t="s">
        <v>528</v>
      </c>
      <c r="AB3" s="33">
        <v>2</v>
      </c>
      <c r="AC3" s="33" t="s">
        <v>529</v>
      </c>
      <c r="AD3" s="33"/>
      <c r="AE3" s="33" t="s">
        <v>72</v>
      </c>
      <c r="AF3" s="33"/>
    </row>
    <row r="4" spans="1:32" ht="15" customHeight="1" x14ac:dyDescent="0.25">
      <c r="A4" s="33" t="s">
        <v>211</v>
      </c>
      <c r="B4" s="33" t="s">
        <v>63</v>
      </c>
      <c r="C4" s="34">
        <v>3.7275064267352186E-2</v>
      </c>
      <c r="D4" s="33" t="s">
        <v>236</v>
      </c>
      <c r="E4" s="33" t="s">
        <v>67</v>
      </c>
      <c r="F4" s="33">
        <v>15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119</v>
      </c>
      <c r="N4" s="33" t="s">
        <v>50</v>
      </c>
      <c r="O4" s="33" t="s">
        <v>193</v>
      </c>
      <c r="P4" s="33" t="s">
        <v>90</v>
      </c>
      <c r="Q4" s="33" t="s">
        <v>51</v>
      </c>
      <c r="R4" s="33" t="s">
        <v>37</v>
      </c>
      <c r="S4" s="33" t="s">
        <v>38</v>
      </c>
      <c r="T4" s="33">
        <v>0</v>
      </c>
      <c r="U4" s="33">
        <v>-0.9</v>
      </c>
      <c r="V4" s="33" t="s">
        <v>228</v>
      </c>
      <c r="W4" s="33" t="s">
        <v>40</v>
      </c>
      <c r="X4" s="33">
        <v>0.01</v>
      </c>
      <c r="Y4" s="33" t="s">
        <v>30</v>
      </c>
      <c r="Z4" s="33" t="s">
        <v>206</v>
      </c>
      <c r="AA4" s="33" t="s">
        <v>207</v>
      </c>
      <c r="AB4" s="33">
        <v>10</v>
      </c>
      <c r="AC4" s="33" t="s">
        <v>208</v>
      </c>
      <c r="AD4" s="33" t="s">
        <v>209</v>
      </c>
      <c r="AE4" s="33" t="s">
        <v>72</v>
      </c>
      <c r="AF4" s="33"/>
    </row>
    <row r="5" spans="1:32" ht="15" customHeight="1" x14ac:dyDescent="0.25">
      <c r="A5" s="33" t="s">
        <v>283</v>
      </c>
      <c r="B5" s="33" t="s">
        <v>63</v>
      </c>
      <c r="C5" s="34">
        <v>2.5000000000000001E-2</v>
      </c>
      <c r="D5" s="33" t="s">
        <v>236</v>
      </c>
      <c r="E5" s="33" t="s">
        <v>67</v>
      </c>
      <c r="F5" s="33">
        <v>10</v>
      </c>
      <c r="G5" s="33" t="s">
        <v>277</v>
      </c>
      <c r="H5" s="33"/>
      <c r="I5" s="33"/>
      <c r="J5" s="33" t="s">
        <v>30</v>
      </c>
      <c r="K5" s="33" t="s">
        <v>166</v>
      </c>
      <c r="L5" s="33" t="s">
        <v>278</v>
      </c>
      <c r="M5" s="33" t="s">
        <v>119</v>
      </c>
      <c r="N5" s="33" t="s">
        <v>50</v>
      </c>
      <c r="O5" s="33" t="s">
        <v>34</v>
      </c>
      <c r="P5" s="33" t="s">
        <v>35</v>
      </c>
      <c r="Q5" s="33" t="s">
        <v>51</v>
      </c>
      <c r="R5" s="33"/>
      <c r="S5" s="33" t="s">
        <v>38</v>
      </c>
      <c r="T5" s="33"/>
      <c r="U5" s="33"/>
      <c r="V5" s="33" t="s">
        <v>279</v>
      </c>
      <c r="W5" s="33" t="s">
        <v>40</v>
      </c>
      <c r="X5" s="33">
        <v>0.01</v>
      </c>
      <c r="Y5" s="33"/>
      <c r="Z5" s="33" t="s">
        <v>280</v>
      </c>
      <c r="AA5" s="33" t="s">
        <v>281</v>
      </c>
      <c r="AB5" s="33">
        <v>2</v>
      </c>
      <c r="AC5" s="33" t="s">
        <v>282</v>
      </c>
      <c r="AD5" s="33">
        <v>397</v>
      </c>
      <c r="AE5" s="33"/>
      <c r="AF5" s="33"/>
    </row>
    <row r="6" spans="1:32" ht="15" customHeight="1" x14ac:dyDescent="0.25">
      <c r="A6" s="33" t="s">
        <v>571</v>
      </c>
      <c r="B6" s="33" t="s">
        <v>63</v>
      </c>
      <c r="C6" s="34">
        <v>3.5999999999999997E-2</v>
      </c>
      <c r="D6" s="33" t="s">
        <v>236</v>
      </c>
      <c r="E6" s="33" t="s">
        <v>28</v>
      </c>
      <c r="F6" s="33">
        <v>5</v>
      </c>
      <c r="G6" s="33" t="s">
        <v>433</v>
      </c>
      <c r="H6" s="33" t="s">
        <v>29</v>
      </c>
      <c r="I6" s="33"/>
      <c r="J6" s="33" t="s">
        <v>40</v>
      </c>
      <c r="K6" s="33" t="s">
        <v>31</v>
      </c>
      <c r="L6" s="33">
        <v>4</v>
      </c>
      <c r="M6" s="33"/>
      <c r="N6" s="33" t="s">
        <v>50</v>
      </c>
      <c r="O6" s="33" t="s">
        <v>34</v>
      </c>
      <c r="P6" s="33" t="s">
        <v>35</v>
      </c>
      <c r="Q6" s="33" t="s">
        <v>51</v>
      </c>
      <c r="R6" s="33" t="s">
        <v>37</v>
      </c>
      <c r="S6" s="33" t="s">
        <v>38</v>
      </c>
      <c r="T6" s="33" t="s">
        <v>434</v>
      </c>
      <c r="U6" s="33" t="s">
        <v>435</v>
      </c>
      <c r="V6" s="33" t="s">
        <v>436</v>
      </c>
      <c r="W6" s="33" t="s">
        <v>40</v>
      </c>
      <c r="X6" s="33">
        <v>2E-3</v>
      </c>
      <c r="Y6" s="33" t="s">
        <v>30</v>
      </c>
      <c r="Z6" s="33" t="s">
        <v>437</v>
      </c>
      <c r="AA6" s="33" t="s">
        <v>438</v>
      </c>
      <c r="AB6" s="33">
        <v>2</v>
      </c>
      <c r="AC6" s="33" t="s">
        <v>439</v>
      </c>
      <c r="AD6" s="33">
        <v>430</v>
      </c>
      <c r="AE6" s="33" t="s">
        <v>72</v>
      </c>
      <c r="AF6" s="33"/>
    </row>
    <row r="7" spans="1:32" ht="15" customHeight="1" x14ac:dyDescent="0.25">
      <c r="A7" s="33" t="s">
        <v>572</v>
      </c>
      <c r="B7" s="33" t="s">
        <v>63</v>
      </c>
      <c r="C7" s="34">
        <v>2.8000000000000001E-2</v>
      </c>
      <c r="D7" s="33" t="s">
        <v>236</v>
      </c>
      <c r="E7" s="33" t="s">
        <v>67</v>
      </c>
      <c r="F7" s="33">
        <v>5</v>
      </c>
      <c r="G7" s="33" t="s">
        <v>29</v>
      </c>
      <c r="H7" s="33" t="s">
        <v>195</v>
      </c>
      <c r="I7" s="33"/>
      <c r="J7" s="33" t="s">
        <v>30</v>
      </c>
      <c r="K7" s="33" t="s">
        <v>31</v>
      </c>
      <c r="L7" s="33">
        <v>300</v>
      </c>
      <c r="M7" s="33" t="s">
        <v>84</v>
      </c>
      <c r="N7" s="33" t="s">
        <v>50</v>
      </c>
      <c r="O7" s="33" t="s">
        <v>34</v>
      </c>
      <c r="P7" s="33" t="s">
        <v>35</v>
      </c>
      <c r="Q7" s="33" t="s">
        <v>196</v>
      </c>
      <c r="R7" s="33" t="s">
        <v>37</v>
      </c>
      <c r="S7" s="33" t="s">
        <v>38</v>
      </c>
      <c r="T7" s="33"/>
      <c r="U7" s="33"/>
      <c r="V7" s="33" t="s">
        <v>39</v>
      </c>
      <c r="W7" s="33" t="s">
        <v>40</v>
      </c>
      <c r="X7" s="33">
        <v>0.01</v>
      </c>
      <c r="Y7" s="33" t="s">
        <v>30</v>
      </c>
      <c r="Z7" s="33" t="s">
        <v>197</v>
      </c>
      <c r="AA7" s="33" t="s">
        <v>198</v>
      </c>
      <c r="AB7" s="33">
        <v>1</v>
      </c>
      <c r="AC7" s="33" t="s">
        <v>199</v>
      </c>
      <c r="AD7" s="33">
        <v>700</v>
      </c>
      <c r="AE7" s="33" t="s">
        <v>44</v>
      </c>
      <c r="AF7" s="33"/>
    </row>
    <row r="8" spans="1:32" ht="15" customHeight="1" x14ac:dyDescent="0.25">
      <c r="A8" s="33" t="s">
        <v>573</v>
      </c>
      <c r="B8" s="33" t="s">
        <v>63</v>
      </c>
      <c r="C8" s="34">
        <v>3.7499999999999999E-2</v>
      </c>
      <c r="D8" s="33" t="s">
        <v>236</v>
      </c>
      <c r="E8" s="33" t="s">
        <v>67</v>
      </c>
      <c r="F8" s="33">
        <v>10</v>
      </c>
      <c r="G8" s="33" t="s">
        <v>29</v>
      </c>
      <c r="H8" s="33"/>
      <c r="I8" s="33"/>
      <c r="J8" s="33" t="s">
        <v>30</v>
      </c>
      <c r="K8" s="33" t="s">
        <v>166</v>
      </c>
      <c r="L8" s="33">
        <v>60</v>
      </c>
      <c r="M8" s="33" t="s">
        <v>32</v>
      </c>
      <c r="N8" s="33" t="s">
        <v>50</v>
      </c>
      <c r="O8" s="33" t="s">
        <v>34</v>
      </c>
      <c r="P8" s="33" t="s">
        <v>35</v>
      </c>
      <c r="Q8" s="33" t="s">
        <v>51</v>
      </c>
      <c r="R8" s="33" t="s">
        <v>37</v>
      </c>
      <c r="S8" s="33" t="s">
        <v>38</v>
      </c>
      <c r="T8" s="33">
        <v>0.05</v>
      </c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178</v>
      </c>
      <c r="AA8" s="33" t="s">
        <v>179</v>
      </c>
      <c r="AB8" s="33">
        <v>10</v>
      </c>
      <c r="AC8" s="33" t="s">
        <v>180</v>
      </c>
      <c r="AD8" s="33" t="s">
        <v>181</v>
      </c>
      <c r="AE8" s="33" t="s">
        <v>72</v>
      </c>
      <c r="AF8" s="33"/>
    </row>
    <row r="9" spans="1:32" ht="15" customHeight="1" x14ac:dyDescent="0.25">
      <c r="A9" s="33" t="s">
        <v>340</v>
      </c>
      <c r="B9" s="33" t="s">
        <v>63</v>
      </c>
      <c r="C9" s="34">
        <v>2.9000000000000001E-2</v>
      </c>
      <c r="D9" s="33" t="s">
        <v>236</v>
      </c>
      <c r="E9" s="33" t="s">
        <v>75</v>
      </c>
      <c r="F9" s="33">
        <v>10</v>
      </c>
      <c r="G9" s="33" t="s">
        <v>29</v>
      </c>
      <c r="H9" s="33"/>
      <c r="I9" s="33"/>
      <c r="J9" s="33" t="s">
        <v>30</v>
      </c>
      <c r="K9" s="33" t="s">
        <v>31</v>
      </c>
      <c r="L9" s="33">
        <v>300</v>
      </c>
      <c r="M9" s="33" t="s">
        <v>119</v>
      </c>
      <c r="N9" s="33" t="s">
        <v>33</v>
      </c>
      <c r="O9" s="33" t="s">
        <v>120</v>
      </c>
      <c r="P9" s="33" t="s">
        <v>189</v>
      </c>
      <c r="Q9" s="33" t="s">
        <v>36</v>
      </c>
      <c r="R9" s="33" t="s">
        <v>37</v>
      </c>
      <c r="S9" s="33" t="s">
        <v>38</v>
      </c>
      <c r="T9" s="33">
        <v>0</v>
      </c>
      <c r="U9" s="33">
        <v>0.29213</v>
      </c>
      <c r="V9" s="33" t="s">
        <v>266</v>
      </c>
      <c r="W9" s="33" t="s">
        <v>40</v>
      </c>
      <c r="X9" s="33">
        <v>0.01</v>
      </c>
      <c r="Y9" s="33" t="s">
        <v>40</v>
      </c>
      <c r="Z9" s="33" t="s">
        <v>335</v>
      </c>
      <c r="AA9" s="33" t="s">
        <v>336</v>
      </c>
      <c r="AB9" s="33">
        <v>1</v>
      </c>
      <c r="AC9" s="33" t="s">
        <v>127</v>
      </c>
      <c r="AD9" s="33">
        <v>667</v>
      </c>
      <c r="AE9" s="33" t="s">
        <v>72</v>
      </c>
      <c r="AF9" s="33"/>
    </row>
    <row r="10" spans="1:32" ht="15" customHeight="1" x14ac:dyDescent="0.25">
      <c r="A10" s="33" t="s">
        <v>340</v>
      </c>
      <c r="B10" s="33" t="s">
        <v>63</v>
      </c>
      <c r="C10" s="34">
        <v>3.3500000000000002E-2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31</v>
      </c>
      <c r="L10" s="33">
        <v>300</v>
      </c>
      <c r="M10" s="33" t="s">
        <v>119</v>
      </c>
      <c r="N10" s="33" t="s">
        <v>50</v>
      </c>
      <c r="O10" s="33" t="s">
        <v>120</v>
      </c>
      <c r="P10" s="33" t="s">
        <v>90</v>
      </c>
      <c r="Q10" s="33" t="s">
        <v>51</v>
      </c>
      <c r="R10" s="33" t="s">
        <v>37</v>
      </c>
      <c r="S10" s="33" t="s">
        <v>38</v>
      </c>
      <c r="T10" s="33">
        <v>0.03</v>
      </c>
      <c r="U10" s="33">
        <v>-0.66</v>
      </c>
      <c r="V10" s="33" t="s">
        <v>266</v>
      </c>
      <c r="W10" s="33" t="s">
        <v>40</v>
      </c>
      <c r="X10" s="33">
        <v>0.01</v>
      </c>
      <c r="Y10" s="33" t="s">
        <v>40</v>
      </c>
      <c r="Z10" s="33" t="s">
        <v>337</v>
      </c>
      <c r="AA10" s="33" t="s">
        <v>338</v>
      </c>
      <c r="AB10" s="33">
        <v>2</v>
      </c>
      <c r="AC10" s="33" t="s">
        <v>339</v>
      </c>
      <c r="AD10" s="33">
        <v>942</v>
      </c>
      <c r="AE10" s="33" t="s">
        <v>72</v>
      </c>
      <c r="AF10" s="33"/>
    </row>
    <row r="11" spans="1:32" ht="15" customHeight="1" x14ac:dyDescent="0.25">
      <c r="A11" s="33" t="s">
        <v>366</v>
      </c>
      <c r="B11" s="33" t="s">
        <v>63</v>
      </c>
      <c r="C11" s="34">
        <v>4.2000000000000003E-2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33</v>
      </c>
      <c r="O11" s="33" t="s">
        <v>34</v>
      </c>
      <c r="P11" s="33" t="s">
        <v>35</v>
      </c>
      <c r="Q11" s="33" t="s">
        <v>36</v>
      </c>
      <c r="R11" s="33"/>
      <c r="S11" s="33" t="s">
        <v>38</v>
      </c>
      <c r="T11" s="33">
        <v>0</v>
      </c>
      <c r="U11" s="33"/>
      <c r="V11" s="33"/>
      <c r="W11" s="33" t="s">
        <v>40</v>
      </c>
      <c r="X11" s="33">
        <v>0.01</v>
      </c>
      <c r="Y11" s="33" t="s">
        <v>30</v>
      </c>
      <c r="Z11" s="33" t="s">
        <v>369</v>
      </c>
      <c r="AA11" s="33" t="s">
        <v>370</v>
      </c>
      <c r="AB11" s="33">
        <v>2</v>
      </c>
      <c r="AC11" s="33" t="s">
        <v>94</v>
      </c>
      <c r="AD11" s="33">
        <v>220</v>
      </c>
      <c r="AE11" s="33" t="s">
        <v>72</v>
      </c>
      <c r="AF11" s="33"/>
    </row>
    <row r="12" spans="1:32" ht="15" customHeight="1" x14ac:dyDescent="0.25">
      <c r="A12" s="33" t="s">
        <v>291</v>
      </c>
      <c r="B12" s="33" t="s">
        <v>63</v>
      </c>
      <c r="C12" s="34">
        <v>3.1E-2</v>
      </c>
      <c r="D12" s="33" t="s">
        <v>236</v>
      </c>
      <c r="E12" s="33" t="s">
        <v>67</v>
      </c>
      <c r="F12" s="33">
        <v>15</v>
      </c>
      <c r="G12" s="33" t="s">
        <v>284</v>
      </c>
      <c r="H12" s="33" t="s">
        <v>285</v>
      </c>
      <c r="I12" s="33" t="s">
        <v>286</v>
      </c>
      <c r="J12" s="33" t="s">
        <v>30</v>
      </c>
      <c r="K12" s="33" t="s">
        <v>31</v>
      </c>
      <c r="L12" s="33">
        <v>30</v>
      </c>
      <c r="M12" s="33" t="s">
        <v>186</v>
      </c>
      <c r="N12" s="33" t="s">
        <v>50</v>
      </c>
      <c r="O12" s="33" t="s">
        <v>34</v>
      </c>
      <c r="P12" s="33" t="s">
        <v>189</v>
      </c>
      <c r="Q12" s="33" t="s">
        <v>51</v>
      </c>
      <c r="R12" s="33" t="s">
        <v>37</v>
      </c>
      <c r="S12" s="33" t="s">
        <v>38</v>
      </c>
      <c r="T12" s="33">
        <v>6</v>
      </c>
      <c r="U12" s="33">
        <v>5</v>
      </c>
      <c r="V12" s="33" t="s">
        <v>287</v>
      </c>
      <c r="W12" s="33" t="s">
        <v>40</v>
      </c>
      <c r="X12" s="33">
        <v>0.02</v>
      </c>
      <c r="Y12" s="33" t="s">
        <v>40</v>
      </c>
      <c r="Z12" s="33" t="s">
        <v>288</v>
      </c>
      <c r="AA12" s="33" t="s">
        <v>289</v>
      </c>
      <c r="AB12" s="33">
        <v>4</v>
      </c>
      <c r="AC12" s="33" t="s">
        <v>290</v>
      </c>
      <c r="AD12" s="33">
        <v>309</v>
      </c>
      <c r="AE12" s="33" t="s">
        <v>72</v>
      </c>
      <c r="AF12" s="33"/>
    </row>
    <row r="13" spans="1:32" ht="15" customHeight="1" x14ac:dyDescent="0.25">
      <c r="A13" s="33" t="s">
        <v>575</v>
      </c>
      <c r="B13" s="33" t="s">
        <v>63</v>
      </c>
      <c r="C13" s="34"/>
      <c r="D13" s="33" t="s">
        <v>238</v>
      </c>
      <c r="E13" s="33"/>
      <c r="F13" s="33">
        <v>5</v>
      </c>
      <c r="G13" s="33" t="s">
        <v>29</v>
      </c>
      <c r="H13" s="33"/>
      <c r="I13" s="33"/>
      <c r="J13" s="33" t="s">
        <v>40</v>
      </c>
      <c r="K13" s="33" t="s">
        <v>83</v>
      </c>
      <c r="L13" s="33">
        <v>30</v>
      </c>
      <c r="M13" s="33" t="s">
        <v>186</v>
      </c>
      <c r="N13" s="33" t="s">
        <v>50</v>
      </c>
      <c r="O13" s="33" t="s">
        <v>120</v>
      </c>
      <c r="P13" s="33" t="s">
        <v>99</v>
      </c>
      <c r="Q13" s="33" t="s">
        <v>51</v>
      </c>
      <c r="R13" s="33" t="s">
        <v>37</v>
      </c>
      <c r="S13" s="33" t="s">
        <v>160</v>
      </c>
      <c r="T13" s="33"/>
      <c r="U13" s="33">
        <v>5</v>
      </c>
      <c r="V13" s="33"/>
      <c r="W13" s="33" t="s">
        <v>40</v>
      </c>
      <c r="X13" s="33">
        <v>0.01</v>
      </c>
      <c r="Y13" s="33" t="s">
        <v>40</v>
      </c>
      <c r="Z13" s="33" t="s">
        <v>187</v>
      </c>
      <c r="AA13" s="33" t="s">
        <v>183</v>
      </c>
      <c r="AB13" s="33">
        <v>5</v>
      </c>
      <c r="AC13" s="33" t="s">
        <v>79</v>
      </c>
      <c r="AD13" s="33">
        <v>1000</v>
      </c>
      <c r="AE13" s="33" t="s">
        <v>188</v>
      </c>
      <c r="AF13" s="33"/>
    </row>
    <row r="14" spans="1:32" ht="15" customHeight="1" x14ac:dyDescent="0.25">
      <c r="A14" s="33" t="s">
        <v>576</v>
      </c>
      <c r="B14" s="33" t="s">
        <v>63</v>
      </c>
      <c r="C14" s="34">
        <v>3.6999999999999998E-2</v>
      </c>
      <c r="D14" s="33" t="s">
        <v>236</v>
      </c>
      <c r="E14" s="33" t="s">
        <v>75</v>
      </c>
      <c r="F14" s="33">
        <v>10</v>
      </c>
      <c r="G14" s="33" t="s">
        <v>29</v>
      </c>
      <c r="H14" s="33"/>
      <c r="I14" s="33"/>
      <c r="J14" s="33" t="s">
        <v>40</v>
      </c>
      <c r="K14" s="33" t="s">
        <v>31</v>
      </c>
      <c r="L14" s="33">
        <v>900</v>
      </c>
      <c r="M14" s="33"/>
      <c r="N14" s="33" t="s">
        <v>50</v>
      </c>
      <c r="O14" s="33" t="s">
        <v>34</v>
      </c>
      <c r="P14" s="33" t="s">
        <v>35</v>
      </c>
      <c r="Q14" s="33" t="s">
        <v>51</v>
      </c>
      <c r="R14" s="33" t="s">
        <v>37</v>
      </c>
      <c r="S14" s="33" t="s">
        <v>38</v>
      </c>
      <c r="T14" s="33">
        <v>0.12</v>
      </c>
      <c r="U14" s="33"/>
      <c r="V14" s="33" t="s">
        <v>39</v>
      </c>
      <c r="W14" s="33" t="s">
        <v>40</v>
      </c>
      <c r="X14" s="33">
        <v>5.0000000000000001E-3</v>
      </c>
      <c r="Y14" s="33" t="s">
        <v>30</v>
      </c>
      <c r="Z14" s="33" t="s">
        <v>463</v>
      </c>
      <c r="AA14" s="33" t="s">
        <v>469</v>
      </c>
      <c r="AB14" s="33">
        <v>0.5</v>
      </c>
      <c r="AC14" s="33" t="s">
        <v>470</v>
      </c>
      <c r="AD14" s="33" t="s">
        <v>466</v>
      </c>
      <c r="AE14" s="33" t="s">
        <v>459</v>
      </c>
      <c r="AF14" s="33"/>
    </row>
    <row r="15" spans="1:32" ht="15" customHeight="1" x14ac:dyDescent="0.25">
      <c r="A15" s="33" t="s">
        <v>512</v>
      </c>
      <c r="B15" s="33" t="s">
        <v>63</v>
      </c>
      <c r="C15" s="34"/>
      <c r="D15" s="33" t="s">
        <v>236</v>
      </c>
      <c r="E15" s="33" t="s">
        <v>75</v>
      </c>
      <c r="F15" s="33">
        <v>10</v>
      </c>
      <c r="G15" s="33" t="s">
        <v>327</v>
      </c>
      <c r="H15" s="33"/>
      <c r="I15" s="33"/>
      <c r="J15" s="33" t="s">
        <v>40</v>
      </c>
      <c r="K15" s="33" t="s">
        <v>31</v>
      </c>
      <c r="L15" s="33">
        <v>330</v>
      </c>
      <c r="M15" s="33" t="s">
        <v>513</v>
      </c>
      <c r="N15" s="33" t="s">
        <v>50</v>
      </c>
      <c r="O15" s="33" t="s">
        <v>34</v>
      </c>
      <c r="P15" s="33" t="s">
        <v>35</v>
      </c>
      <c r="Q15" s="33" t="s">
        <v>51</v>
      </c>
      <c r="R15" s="33" t="s">
        <v>37</v>
      </c>
      <c r="S15" s="33" t="s">
        <v>514</v>
      </c>
      <c r="T15" s="33">
        <v>0</v>
      </c>
      <c r="U15" s="33"/>
      <c r="V15" s="33" t="s">
        <v>39</v>
      </c>
      <c r="W15" s="33" t="s">
        <v>40</v>
      </c>
      <c r="X15" s="33">
        <v>0.05</v>
      </c>
      <c r="Y15" s="33" t="s">
        <v>30</v>
      </c>
      <c r="Z15" s="33" t="s">
        <v>197</v>
      </c>
      <c r="AA15" s="33" t="s">
        <v>515</v>
      </c>
      <c r="AB15" s="33">
        <v>2</v>
      </c>
      <c r="AC15" s="33" t="s">
        <v>516</v>
      </c>
      <c r="AD15" s="33">
        <v>523</v>
      </c>
      <c r="AE15" s="33" t="s">
        <v>72</v>
      </c>
      <c r="AF15" s="33"/>
    </row>
    <row r="16" spans="1:32" ht="15" customHeight="1" x14ac:dyDescent="0.25">
      <c r="A16" s="33" t="s">
        <v>442</v>
      </c>
      <c r="B16" s="33" t="s">
        <v>63</v>
      </c>
      <c r="C16" s="34">
        <v>3.8300000000000001E-2</v>
      </c>
      <c r="D16" s="33" t="s">
        <v>236</v>
      </c>
      <c r="E16" s="33" t="s">
        <v>75</v>
      </c>
      <c r="F16" s="33">
        <v>10</v>
      </c>
      <c r="G16" s="33" t="s">
        <v>29</v>
      </c>
      <c r="H16" s="33"/>
      <c r="I16" s="33"/>
      <c r="J16" s="33" t="s">
        <v>30</v>
      </c>
      <c r="K16" s="33" t="s">
        <v>31</v>
      </c>
      <c r="L16" s="33">
        <v>900</v>
      </c>
      <c r="M16" s="33" t="s">
        <v>119</v>
      </c>
      <c r="N16" s="33" t="s">
        <v>50</v>
      </c>
      <c r="O16" s="33" t="s">
        <v>34</v>
      </c>
      <c r="P16" s="33" t="s">
        <v>35</v>
      </c>
      <c r="Q16" s="33" t="s">
        <v>51</v>
      </c>
      <c r="R16" s="33" t="s">
        <v>37</v>
      </c>
      <c r="S16" s="33" t="s">
        <v>38</v>
      </c>
      <c r="T16" s="33">
        <v>6</v>
      </c>
      <c r="U16" s="33"/>
      <c r="V16" s="33" t="s">
        <v>39</v>
      </c>
      <c r="W16" s="33" t="s">
        <v>40</v>
      </c>
      <c r="X16" s="33">
        <v>5.0000000000000001E-3</v>
      </c>
      <c r="Y16" s="33" t="s">
        <v>30</v>
      </c>
      <c r="Z16" s="33" t="s">
        <v>443</v>
      </c>
      <c r="AA16" s="33" t="s">
        <v>444</v>
      </c>
      <c r="AB16" s="33">
        <v>5</v>
      </c>
      <c r="AC16" s="33" t="s">
        <v>158</v>
      </c>
      <c r="AD16" s="33">
        <v>450</v>
      </c>
      <c r="AE16" s="33" t="s">
        <v>72</v>
      </c>
      <c r="AF16" s="33"/>
    </row>
    <row r="17" spans="1:32" ht="15" customHeight="1" x14ac:dyDescent="0.25">
      <c r="A17" s="33" t="s">
        <v>45</v>
      </c>
      <c r="B17" s="33" t="s">
        <v>63</v>
      </c>
      <c r="C17" s="34">
        <v>4.0666666666666663E-2</v>
      </c>
      <c r="D17" s="33" t="s">
        <v>236</v>
      </c>
      <c r="E17" s="33" t="s">
        <v>28</v>
      </c>
      <c r="F17" s="33">
        <v>5</v>
      </c>
      <c r="G17" s="33" t="s">
        <v>29</v>
      </c>
      <c r="H17" s="33"/>
      <c r="I17" s="33"/>
      <c r="J17" s="33" t="s">
        <v>30</v>
      </c>
      <c r="K17" s="33" t="s">
        <v>31</v>
      </c>
      <c r="L17" s="33">
        <v>180</v>
      </c>
      <c r="M17" s="33" t="s">
        <v>32</v>
      </c>
      <c r="N17" s="33" t="s">
        <v>50</v>
      </c>
      <c r="O17" s="33" t="s">
        <v>34</v>
      </c>
      <c r="P17" s="33" t="s">
        <v>35</v>
      </c>
      <c r="Q17" s="33" t="s">
        <v>51</v>
      </c>
      <c r="R17" s="33" t="s">
        <v>37</v>
      </c>
      <c r="S17" s="33" t="s">
        <v>38</v>
      </c>
      <c r="T17" s="33">
        <v>0.1</v>
      </c>
      <c r="U17" s="33"/>
      <c r="V17" s="33" t="s">
        <v>39</v>
      </c>
      <c r="W17" s="33" t="s">
        <v>40</v>
      </c>
      <c r="X17" s="33">
        <v>0.01</v>
      </c>
      <c r="Y17" s="33" t="s">
        <v>30</v>
      </c>
      <c r="Z17" s="33" t="s">
        <v>52</v>
      </c>
      <c r="AA17" s="33" t="s">
        <v>53</v>
      </c>
      <c r="AB17" s="33">
        <v>2</v>
      </c>
      <c r="AC17" s="33" t="s">
        <v>43</v>
      </c>
      <c r="AD17" s="33">
        <v>850</v>
      </c>
      <c r="AE17" s="33" t="s">
        <v>44</v>
      </c>
      <c r="AF17" s="33"/>
    </row>
    <row r="18" spans="1:32" ht="15" customHeight="1" x14ac:dyDescent="0.25">
      <c r="A18" s="33" t="s">
        <v>577</v>
      </c>
      <c r="B18" s="33" t="s">
        <v>63</v>
      </c>
      <c r="C18" s="34">
        <v>3.1E-2</v>
      </c>
      <c r="D18" s="33" t="s">
        <v>236</v>
      </c>
      <c r="E18" s="33"/>
      <c r="F18" s="33">
        <v>10</v>
      </c>
      <c r="G18" s="33" t="s">
        <v>310</v>
      </c>
      <c r="H18" s="33" t="s">
        <v>378</v>
      </c>
      <c r="I18" s="33" t="s">
        <v>378</v>
      </c>
      <c r="J18" s="33" t="s">
        <v>40</v>
      </c>
      <c r="K18" s="33" t="s">
        <v>379</v>
      </c>
      <c r="L18" s="33">
        <v>60</v>
      </c>
      <c r="M18" s="33" t="s">
        <v>380</v>
      </c>
      <c r="N18" s="33" t="s">
        <v>50</v>
      </c>
      <c r="O18" s="33" t="s">
        <v>381</v>
      </c>
      <c r="P18" s="33" t="s">
        <v>35</v>
      </c>
      <c r="Q18" s="33" t="s">
        <v>382</v>
      </c>
      <c r="R18" s="33" t="s">
        <v>383</v>
      </c>
      <c r="S18" s="33" t="s">
        <v>38</v>
      </c>
      <c r="T18" s="33"/>
      <c r="U18" s="33"/>
      <c r="V18" s="33"/>
      <c r="W18" s="33" t="s">
        <v>384</v>
      </c>
      <c r="X18" s="33">
        <v>0.01</v>
      </c>
      <c r="Y18" s="33" t="s">
        <v>30</v>
      </c>
      <c r="Z18" s="33" t="s">
        <v>385</v>
      </c>
      <c r="AA18" s="33" t="s">
        <v>386</v>
      </c>
      <c r="AB18" s="33">
        <v>0.5</v>
      </c>
      <c r="AC18" s="33" t="s">
        <v>387</v>
      </c>
      <c r="AD18" s="33">
        <v>450</v>
      </c>
      <c r="AE18" s="33" t="s">
        <v>72</v>
      </c>
      <c r="AF18" s="33"/>
    </row>
    <row r="19" spans="1:32" ht="15" customHeight="1" x14ac:dyDescent="0.25">
      <c r="A19" s="33" t="s">
        <v>578</v>
      </c>
      <c r="B19" s="33" t="s">
        <v>63</v>
      </c>
      <c r="C19" s="34">
        <v>4.0206081546522214E-2</v>
      </c>
      <c r="D19" s="33" t="s">
        <v>236</v>
      </c>
      <c r="E19" s="33" t="s">
        <v>75</v>
      </c>
      <c r="F19" s="33">
        <v>10</v>
      </c>
      <c r="G19" s="33" t="s">
        <v>29</v>
      </c>
      <c r="H19" s="33"/>
      <c r="I19" s="33"/>
      <c r="J19" s="33" t="s">
        <v>30</v>
      </c>
      <c r="K19" s="33" t="s">
        <v>83</v>
      </c>
      <c r="L19" s="33">
        <v>60</v>
      </c>
      <c r="M19" s="33" t="s">
        <v>119</v>
      </c>
      <c r="N19" s="33" t="s">
        <v>50</v>
      </c>
      <c r="O19" s="33" t="s">
        <v>34</v>
      </c>
      <c r="P19" s="33" t="s">
        <v>35</v>
      </c>
      <c r="Q19" s="33" t="s">
        <v>51</v>
      </c>
      <c r="R19" s="33" t="s">
        <v>37</v>
      </c>
      <c r="S19" s="33" t="s">
        <v>38</v>
      </c>
      <c r="T19" s="33">
        <v>12</v>
      </c>
      <c r="U19" s="33"/>
      <c r="V19" s="33" t="s">
        <v>39</v>
      </c>
      <c r="W19" s="33" t="s">
        <v>40</v>
      </c>
      <c r="X19" s="33">
        <v>0.01</v>
      </c>
      <c r="Y19" s="33" t="s">
        <v>30</v>
      </c>
      <c r="Z19" s="33" t="s">
        <v>448</v>
      </c>
      <c r="AA19" s="33" t="s">
        <v>183</v>
      </c>
      <c r="AB19" s="33">
        <v>2</v>
      </c>
      <c r="AC19" s="33" t="s">
        <v>158</v>
      </c>
      <c r="AD19" s="33">
        <v>450</v>
      </c>
      <c r="AE19" s="33" t="s">
        <v>204</v>
      </c>
      <c r="AF19" s="33"/>
    </row>
    <row r="20" spans="1:32" ht="15" customHeight="1" x14ac:dyDescent="0.25">
      <c r="A20" s="33" t="s">
        <v>580</v>
      </c>
      <c r="B20" s="33" t="s">
        <v>63</v>
      </c>
      <c r="C20" s="34">
        <v>6.2E-2</v>
      </c>
      <c r="D20" s="33" t="s">
        <v>238</v>
      </c>
      <c r="E20" s="33" t="s">
        <v>28</v>
      </c>
      <c r="F20" s="33">
        <v>10</v>
      </c>
      <c r="G20" s="33" t="s">
        <v>29</v>
      </c>
      <c r="H20" s="33"/>
      <c r="I20" s="33"/>
      <c r="J20" s="33" t="s">
        <v>30</v>
      </c>
      <c r="K20" s="33" t="s">
        <v>31</v>
      </c>
      <c r="L20" s="33">
        <v>600</v>
      </c>
      <c r="M20" s="33" t="s">
        <v>84</v>
      </c>
      <c r="N20" s="33" t="s">
        <v>50</v>
      </c>
      <c r="O20" s="33" t="s">
        <v>34</v>
      </c>
      <c r="P20" s="33" t="s">
        <v>99</v>
      </c>
      <c r="Q20" s="33" t="s">
        <v>51</v>
      </c>
      <c r="R20" s="33" t="s">
        <v>37</v>
      </c>
      <c r="S20" s="33" t="s">
        <v>91</v>
      </c>
      <c r="T20" s="33">
        <v>-3.8149199999999999</v>
      </c>
      <c r="U20" s="33">
        <v>-1.1026499999999999</v>
      </c>
      <c r="V20" s="33" t="s">
        <v>108</v>
      </c>
      <c r="W20" s="33" t="s">
        <v>40</v>
      </c>
      <c r="X20" s="33">
        <v>5.0000000000000001E-3</v>
      </c>
      <c r="Y20" s="33" t="s">
        <v>40</v>
      </c>
      <c r="Z20" s="33" t="s">
        <v>101</v>
      </c>
      <c r="AA20" s="33" t="s">
        <v>102</v>
      </c>
      <c r="AB20" s="33">
        <v>5</v>
      </c>
      <c r="AC20" s="33" t="s">
        <v>103</v>
      </c>
      <c r="AD20" s="33">
        <v>797</v>
      </c>
      <c r="AE20" s="33" t="s">
        <v>72</v>
      </c>
      <c r="AF20" s="33"/>
    </row>
    <row r="21" spans="1:32" ht="15" customHeight="1" x14ac:dyDescent="0.25">
      <c r="A21" s="33" t="s">
        <v>321</v>
      </c>
      <c r="B21" s="33" t="s">
        <v>63</v>
      </c>
      <c r="C21" s="34"/>
      <c r="D21" s="33" t="s">
        <v>236</v>
      </c>
      <c r="E21" s="33"/>
      <c r="F21" s="33">
        <v>10</v>
      </c>
      <c r="G21" s="33" t="s">
        <v>29</v>
      </c>
      <c r="H21" s="33"/>
      <c r="I21" s="33"/>
      <c r="J21" s="33" t="s">
        <v>40</v>
      </c>
      <c r="K21" s="33" t="s">
        <v>166</v>
      </c>
      <c r="L21" s="33">
        <v>900</v>
      </c>
      <c r="M21" s="33" t="s">
        <v>119</v>
      </c>
      <c r="N21" s="33" t="s">
        <v>50</v>
      </c>
      <c r="O21" s="33" t="s">
        <v>34</v>
      </c>
      <c r="P21" s="33" t="s">
        <v>90</v>
      </c>
      <c r="Q21" s="33" t="s">
        <v>51</v>
      </c>
      <c r="R21" s="33" t="s">
        <v>37</v>
      </c>
      <c r="S21" s="33" t="s">
        <v>38</v>
      </c>
      <c r="T21" s="33">
        <v>6</v>
      </c>
      <c r="U21" s="33">
        <v>10</v>
      </c>
      <c r="V21" s="33" t="s">
        <v>266</v>
      </c>
      <c r="W21" s="33" t="s">
        <v>30</v>
      </c>
      <c r="X21" s="33">
        <v>5.0000000000000001E-3</v>
      </c>
      <c r="Y21" s="33" t="s">
        <v>40</v>
      </c>
      <c r="Z21" s="33" t="s">
        <v>319</v>
      </c>
      <c r="AA21" s="33" t="s">
        <v>183</v>
      </c>
      <c r="AB21" s="33">
        <v>5</v>
      </c>
      <c r="AC21" s="33" t="s">
        <v>320</v>
      </c>
      <c r="AD21" s="33">
        <v>500</v>
      </c>
      <c r="AE21" s="33"/>
      <c r="AF21" s="33"/>
    </row>
    <row r="22" spans="1:32" ht="15" customHeight="1" x14ac:dyDescent="0.25">
      <c r="A22" s="33" t="s">
        <v>581</v>
      </c>
      <c r="B22" s="33" t="s">
        <v>63</v>
      </c>
      <c r="C22" s="34">
        <v>5.1999999999999998E-2</v>
      </c>
      <c r="D22" s="33" t="s">
        <v>236</v>
      </c>
      <c r="E22" s="33" t="s">
        <v>75</v>
      </c>
      <c r="F22" s="33">
        <v>10</v>
      </c>
      <c r="G22" s="33" t="s">
        <v>29</v>
      </c>
      <c r="H22" s="33" t="s">
        <v>296</v>
      </c>
      <c r="I22" s="33"/>
      <c r="J22" s="33" t="s">
        <v>40</v>
      </c>
      <c r="K22" s="33" t="s">
        <v>31</v>
      </c>
      <c r="L22" s="33">
        <v>1500</v>
      </c>
      <c r="M22" s="33" t="s">
        <v>119</v>
      </c>
      <c r="N22" s="33" t="s">
        <v>33</v>
      </c>
      <c r="O22" s="33" t="s">
        <v>34</v>
      </c>
      <c r="P22" s="33" t="s">
        <v>35</v>
      </c>
      <c r="Q22" s="33" t="s">
        <v>36</v>
      </c>
      <c r="R22" s="33" t="s">
        <v>37</v>
      </c>
      <c r="S22" s="33" t="s">
        <v>38</v>
      </c>
      <c r="T22" s="33">
        <v>0</v>
      </c>
      <c r="U22" s="33"/>
      <c r="V22" s="33" t="s">
        <v>300</v>
      </c>
      <c r="W22" s="33" t="s">
        <v>40</v>
      </c>
      <c r="X22" s="33">
        <v>0.01</v>
      </c>
      <c r="Y22" s="33" t="s">
        <v>30</v>
      </c>
      <c r="Z22" s="33" t="s">
        <v>298</v>
      </c>
      <c r="AA22" s="33" t="s">
        <v>299</v>
      </c>
      <c r="AB22" s="33">
        <v>2</v>
      </c>
      <c r="AC22" s="33" t="s">
        <v>71</v>
      </c>
      <c r="AD22" s="33">
        <v>207</v>
      </c>
      <c r="AE22" s="33" t="s">
        <v>72</v>
      </c>
      <c r="AF22" s="33"/>
    </row>
    <row r="23" spans="1:32" ht="15" customHeight="1" x14ac:dyDescent="0.25">
      <c r="A23" s="33" t="s">
        <v>582</v>
      </c>
      <c r="B23" s="33" t="s">
        <v>63</v>
      </c>
      <c r="C23" s="34">
        <v>3.3000000000000002E-2</v>
      </c>
      <c r="D23" s="33" t="s">
        <v>236</v>
      </c>
      <c r="E23" s="33" t="s">
        <v>506</v>
      </c>
      <c r="F23" s="33">
        <v>10</v>
      </c>
      <c r="G23" s="33" t="s">
        <v>29</v>
      </c>
      <c r="H23" s="33"/>
      <c r="I23" s="33"/>
      <c r="J23" s="33" t="s">
        <v>30</v>
      </c>
      <c r="K23" s="33" t="s">
        <v>31</v>
      </c>
      <c r="L23" s="33">
        <v>120</v>
      </c>
      <c r="M23" s="33" t="s">
        <v>32</v>
      </c>
      <c r="N23" s="33" t="s">
        <v>50</v>
      </c>
      <c r="O23" s="33" t="s">
        <v>34</v>
      </c>
      <c r="P23" s="33" t="s">
        <v>35</v>
      </c>
      <c r="Q23" s="33" t="s">
        <v>51</v>
      </c>
      <c r="R23" s="33" t="s">
        <v>37</v>
      </c>
      <c r="S23" s="33" t="s">
        <v>38</v>
      </c>
      <c r="T23" s="33">
        <v>-0.4</v>
      </c>
      <c r="U23" s="33"/>
      <c r="V23" s="33" t="s">
        <v>39</v>
      </c>
      <c r="W23" s="33" t="s">
        <v>40</v>
      </c>
      <c r="X23" s="33">
        <v>3.0000000000000001E-3</v>
      </c>
      <c r="Y23" s="33" t="s">
        <v>30</v>
      </c>
      <c r="Z23" s="33" t="s">
        <v>507</v>
      </c>
      <c r="AA23" s="33" t="s">
        <v>508</v>
      </c>
      <c r="AB23" s="33">
        <v>1</v>
      </c>
      <c r="AC23" s="33" t="s">
        <v>509</v>
      </c>
      <c r="AD23" s="33">
        <v>460</v>
      </c>
      <c r="AE23" s="33" t="s">
        <v>193</v>
      </c>
      <c r="AF23" s="33" t="s">
        <v>510</v>
      </c>
    </row>
    <row r="24" spans="1:32" ht="15" customHeight="1" x14ac:dyDescent="0.25">
      <c r="A24" s="33" t="s">
        <v>583</v>
      </c>
      <c r="B24" s="33" t="s">
        <v>63</v>
      </c>
      <c r="C24" s="34">
        <v>2.8000000000000001E-2</v>
      </c>
      <c r="D24" s="33" t="s">
        <v>236</v>
      </c>
      <c r="E24" s="33" t="s">
        <v>28</v>
      </c>
      <c r="F24" s="33">
        <v>10</v>
      </c>
      <c r="G24" s="33" t="s">
        <v>29</v>
      </c>
      <c r="H24" s="33"/>
      <c r="I24" s="33"/>
      <c r="J24" s="33" t="s">
        <v>30</v>
      </c>
      <c r="K24" s="33" t="s">
        <v>31</v>
      </c>
      <c r="L24" s="33">
        <v>60</v>
      </c>
      <c r="M24" s="33" t="s">
        <v>32</v>
      </c>
      <c r="N24" s="33" t="s">
        <v>50</v>
      </c>
      <c r="O24" s="33" t="s">
        <v>34</v>
      </c>
      <c r="P24" s="33" t="s">
        <v>35</v>
      </c>
      <c r="Q24" s="33" t="s">
        <v>51</v>
      </c>
      <c r="R24" s="33" t="s">
        <v>37</v>
      </c>
      <c r="S24" s="33" t="s">
        <v>38</v>
      </c>
      <c r="T24" s="33"/>
      <c r="U24" s="33"/>
      <c r="V24" s="33"/>
      <c r="W24" s="33" t="s">
        <v>40</v>
      </c>
      <c r="X24" s="33">
        <v>0.01</v>
      </c>
      <c r="Y24" s="33" t="s">
        <v>30</v>
      </c>
      <c r="Z24" s="33">
        <v>6495</v>
      </c>
      <c r="AA24" s="33" t="s">
        <v>164</v>
      </c>
      <c r="AB24" s="33">
        <v>2</v>
      </c>
      <c r="AC24" s="33" t="s">
        <v>158</v>
      </c>
      <c r="AD24" s="33">
        <v>723</v>
      </c>
      <c r="AE24" s="33" t="s">
        <v>44</v>
      </c>
      <c r="AF24" s="33"/>
    </row>
    <row r="25" spans="1:32" ht="15" customHeight="1" x14ac:dyDescent="0.25">
      <c r="A25" s="33" t="s">
        <v>584</v>
      </c>
      <c r="B25" s="33" t="s">
        <v>63</v>
      </c>
      <c r="C25" s="34">
        <v>0.03</v>
      </c>
      <c r="D25" s="33" t="s">
        <v>236</v>
      </c>
      <c r="E25" s="33" t="s">
        <v>67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31</v>
      </c>
      <c r="L25" s="33">
        <v>60</v>
      </c>
      <c r="M25" s="33" t="s">
        <v>119</v>
      </c>
      <c r="N25" s="33" t="s">
        <v>50</v>
      </c>
      <c r="O25" s="33" t="s">
        <v>34</v>
      </c>
      <c r="P25" s="33" t="s">
        <v>35</v>
      </c>
      <c r="Q25" s="33" t="s">
        <v>51</v>
      </c>
      <c r="R25" s="33" t="s">
        <v>37</v>
      </c>
      <c r="S25" s="33" t="s">
        <v>38</v>
      </c>
      <c r="T25" s="33"/>
      <c r="U25" s="33"/>
      <c r="V25" s="33" t="s">
        <v>39</v>
      </c>
      <c r="W25" s="33" t="s">
        <v>40</v>
      </c>
      <c r="X25" s="33">
        <v>0.01</v>
      </c>
      <c r="Y25" s="33" t="s">
        <v>30</v>
      </c>
      <c r="Z25" s="33" t="s">
        <v>324</v>
      </c>
      <c r="AA25" s="33" t="s">
        <v>325</v>
      </c>
      <c r="AB25" s="33">
        <v>5</v>
      </c>
      <c r="AC25" s="33" t="s">
        <v>180</v>
      </c>
      <c r="AD25" s="33">
        <v>750</v>
      </c>
      <c r="AE25" s="33" t="s">
        <v>250</v>
      </c>
      <c r="AF25" s="33"/>
    </row>
    <row r="26" spans="1:32" ht="15" customHeight="1" x14ac:dyDescent="0.25">
      <c r="A26" s="33" t="s">
        <v>585</v>
      </c>
      <c r="B26" s="33" t="s">
        <v>63</v>
      </c>
      <c r="C26" s="34">
        <v>4.1000000000000002E-2</v>
      </c>
      <c r="D26" s="33" t="s">
        <v>236</v>
      </c>
      <c r="E26" s="33" t="s">
        <v>75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120</v>
      </c>
      <c r="M26" s="33" t="s">
        <v>32</v>
      </c>
      <c r="N26" s="33" t="s">
        <v>50</v>
      </c>
      <c r="O26" s="33" t="s">
        <v>34</v>
      </c>
      <c r="P26" s="33" t="s">
        <v>35</v>
      </c>
      <c r="Q26" s="33" t="s">
        <v>51</v>
      </c>
      <c r="R26" s="33" t="s">
        <v>37</v>
      </c>
      <c r="S26" s="33" t="s">
        <v>38</v>
      </c>
      <c r="T26" s="33">
        <v>0.1</v>
      </c>
      <c r="U26" s="33"/>
      <c r="V26" s="33"/>
      <c r="W26" s="33" t="s">
        <v>40</v>
      </c>
      <c r="X26" s="33">
        <v>3.0000000000000001E-3</v>
      </c>
      <c r="Y26" s="33" t="s">
        <v>30</v>
      </c>
      <c r="Z26" s="33" t="s">
        <v>182</v>
      </c>
      <c r="AA26" s="33" t="s">
        <v>183</v>
      </c>
      <c r="AB26" s="33">
        <v>2.5</v>
      </c>
      <c r="AC26" s="33" t="s">
        <v>180</v>
      </c>
      <c r="AD26" s="33">
        <v>370</v>
      </c>
      <c r="AE26" s="33" t="s">
        <v>72</v>
      </c>
      <c r="AF26" s="33"/>
    </row>
    <row r="27" spans="1:32" ht="15" customHeight="1" x14ac:dyDescent="0.25">
      <c r="A27" s="33" t="s">
        <v>586</v>
      </c>
      <c r="B27" s="33" t="s">
        <v>63</v>
      </c>
      <c r="C27" s="33">
        <v>4.1000000000000002E-2</v>
      </c>
      <c r="D27" s="33" t="s">
        <v>236</v>
      </c>
      <c r="E27" s="33" t="s">
        <v>75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1200</v>
      </c>
      <c r="M27" s="33" t="s">
        <v>119</v>
      </c>
      <c r="N27" s="33" t="s">
        <v>50</v>
      </c>
      <c r="O27" s="33" t="s">
        <v>34</v>
      </c>
      <c r="P27" s="33" t="s">
        <v>90</v>
      </c>
      <c r="Q27" s="33" t="s">
        <v>51</v>
      </c>
      <c r="R27" s="33" t="s">
        <v>37</v>
      </c>
      <c r="S27" s="33" t="s">
        <v>38</v>
      </c>
      <c r="T27" s="33" t="s">
        <v>139</v>
      </c>
      <c r="U27" s="33" t="s">
        <v>150</v>
      </c>
      <c r="V27" s="33" t="s">
        <v>141</v>
      </c>
      <c r="W27" s="33" t="s">
        <v>40</v>
      </c>
      <c r="X27" s="33" t="s">
        <v>130</v>
      </c>
      <c r="Y27" s="33" t="s">
        <v>40</v>
      </c>
      <c r="Z27" s="33" t="s">
        <v>142</v>
      </c>
      <c r="AA27" s="33" t="s">
        <v>143</v>
      </c>
      <c r="AB27" s="33">
        <v>2</v>
      </c>
      <c r="AC27" s="33" t="s">
        <v>144</v>
      </c>
      <c r="AD27" s="33">
        <v>440</v>
      </c>
      <c r="AE27" s="33" t="s">
        <v>72</v>
      </c>
      <c r="AF27" s="33"/>
    </row>
    <row r="28" spans="1:32" ht="15" customHeight="1" x14ac:dyDescent="0.25">
      <c r="A28" s="33" t="s">
        <v>375</v>
      </c>
      <c r="B28" s="33" t="s">
        <v>63</v>
      </c>
      <c r="C28" s="34">
        <v>4.1000000000000002E-2</v>
      </c>
      <c r="D28" s="33" t="s">
        <v>236</v>
      </c>
      <c r="E28" s="33" t="s">
        <v>75</v>
      </c>
      <c r="F28" s="33">
        <v>10</v>
      </c>
      <c r="G28" s="33" t="s">
        <v>29</v>
      </c>
      <c r="H28" s="33"/>
      <c r="I28" s="33"/>
      <c r="J28" s="33" t="s">
        <v>40</v>
      </c>
      <c r="K28" s="33" t="s">
        <v>166</v>
      </c>
      <c r="L28" s="33">
        <v>1080</v>
      </c>
      <c r="M28" s="33" t="s">
        <v>119</v>
      </c>
      <c r="N28" s="33" t="s">
        <v>50</v>
      </c>
      <c r="O28" s="33" t="s">
        <v>34</v>
      </c>
      <c r="P28" s="33" t="s">
        <v>35</v>
      </c>
      <c r="Q28" s="33" t="s">
        <v>51</v>
      </c>
      <c r="R28" s="33" t="s">
        <v>37</v>
      </c>
      <c r="S28" s="33" t="s">
        <v>38</v>
      </c>
      <c r="T28" s="33"/>
      <c r="U28" s="33"/>
      <c r="V28" s="33" t="s">
        <v>39</v>
      </c>
      <c r="W28" s="33" t="s">
        <v>40</v>
      </c>
      <c r="X28" s="33">
        <v>5.0000000000000001E-3</v>
      </c>
      <c r="Y28" s="33" t="s">
        <v>30</v>
      </c>
      <c r="Z28" s="33" t="s">
        <v>373</v>
      </c>
      <c r="AA28" s="33" t="s">
        <v>374</v>
      </c>
      <c r="AB28" s="33">
        <v>2</v>
      </c>
      <c r="AC28" s="33" t="s">
        <v>368</v>
      </c>
      <c r="AD28" s="33">
        <v>167</v>
      </c>
      <c r="AE28" s="33" t="s">
        <v>72</v>
      </c>
      <c r="AF28" s="33"/>
    </row>
    <row r="29" spans="1:32" ht="15" customHeight="1" x14ac:dyDescent="0.25">
      <c r="A29" s="33" t="s">
        <v>588</v>
      </c>
      <c r="B29" s="33" t="s">
        <v>63</v>
      </c>
      <c r="C29" s="34">
        <v>2.8000000000000001E-2</v>
      </c>
      <c r="D29" s="33" t="s">
        <v>236</v>
      </c>
      <c r="E29" s="33" t="s">
        <v>67</v>
      </c>
      <c r="F29" s="33">
        <v>10</v>
      </c>
      <c r="G29" s="33" t="s">
        <v>327</v>
      </c>
      <c r="H29" s="33"/>
      <c r="I29" s="33"/>
      <c r="J29" s="33" t="s">
        <v>40</v>
      </c>
      <c r="K29" s="33" t="s">
        <v>31</v>
      </c>
      <c r="L29" s="33">
        <v>1080</v>
      </c>
      <c r="M29" s="33" t="s">
        <v>186</v>
      </c>
      <c r="N29" s="33" t="s">
        <v>50</v>
      </c>
      <c r="O29" s="33" t="s">
        <v>34</v>
      </c>
      <c r="P29" s="33" t="s">
        <v>35</v>
      </c>
      <c r="Q29" s="33" t="s">
        <v>51</v>
      </c>
      <c r="R29" s="33" t="s">
        <v>37</v>
      </c>
      <c r="S29" s="33" t="s">
        <v>38</v>
      </c>
      <c r="T29" s="33"/>
      <c r="U29" s="33"/>
      <c r="V29" s="33" t="s">
        <v>492</v>
      </c>
      <c r="W29" s="33" t="s">
        <v>40</v>
      </c>
      <c r="X29" s="33">
        <v>0.01</v>
      </c>
      <c r="Y29" s="33" t="s">
        <v>30</v>
      </c>
      <c r="Z29" s="33" t="s">
        <v>331</v>
      </c>
      <c r="AA29" s="33" t="s">
        <v>183</v>
      </c>
      <c r="AB29" s="33">
        <v>2</v>
      </c>
      <c r="AC29" s="33" t="s">
        <v>158</v>
      </c>
      <c r="AD29" s="33">
        <v>411</v>
      </c>
      <c r="AE29" s="33"/>
      <c r="AF29" s="33"/>
    </row>
    <row r="30" spans="1:32" ht="15" customHeight="1" x14ac:dyDescent="0.25">
      <c r="A30" s="33" t="s">
        <v>475</v>
      </c>
      <c r="B30" s="33" t="s">
        <v>63</v>
      </c>
      <c r="C30" s="34">
        <v>3.3000000000000002E-2</v>
      </c>
      <c r="D30" s="33" t="s">
        <v>236</v>
      </c>
      <c r="E30" s="33" t="s">
        <v>244</v>
      </c>
      <c r="F30" s="33">
        <v>18</v>
      </c>
      <c r="G30" s="33" t="s">
        <v>29</v>
      </c>
      <c r="H30" s="33"/>
      <c r="I30" s="33"/>
      <c r="J30" s="33" t="s">
        <v>30</v>
      </c>
      <c r="K30" s="33" t="s">
        <v>31</v>
      </c>
      <c r="L30" s="33">
        <v>1200</v>
      </c>
      <c r="M30" s="33" t="s">
        <v>32</v>
      </c>
      <c r="N30" s="33" t="s">
        <v>50</v>
      </c>
      <c r="O30" s="33" t="s">
        <v>34</v>
      </c>
      <c r="P30" s="33" t="s">
        <v>476</v>
      </c>
      <c r="Q30" s="33" t="s">
        <v>51</v>
      </c>
      <c r="R30" s="33" t="s">
        <v>37</v>
      </c>
      <c r="S30" s="33" t="s">
        <v>38</v>
      </c>
      <c r="T30" s="33">
        <v>6</v>
      </c>
      <c r="U30" s="33"/>
      <c r="V30" s="33" t="s">
        <v>481</v>
      </c>
      <c r="W30" s="33" t="s">
        <v>40</v>
      </c>
      <c r="X30" s="33">
        <v>5.0000000000000001E-3</v>
      </c>
      <c r="Y30" s="33" t="s">
        <v>30</v>
      </c>
      <c r="Z30" s="33" t="s">
        <v>478</v>
      </c>
      <c r="AA30" s="33" t="s">
        <v>488</v>
      </c>
      <c r="AB30" s="33">
        <v>0.5</v>
      </c>
      <c r="AC30" s="33" t="s">
        <v>203</v>
      </c>
      <c r="AD30" s="33">
        <v>371</v>
      </c>
      <c r="AE30" s="33" t="s">
        <v>72</v>
      </c>
      <c r="AF30" s="33"/>
    </row>
    <row r="31" spans="1:32" ht="15" customHeight="1" x14ac:dyDescent="0.25">
      <c r="A31" s="33" t="s">
        <v>591</v>
      </c>
      <c r="B31" s="33" t="s">
        <v>63</v>
      </c>
      <c r="C31" s="34">
        <v>4.4999999999999998E-2</v>
      </c>
      <c r="D31" s="33" t="s">
        <v>236</v>
      </c>
      <c r="E31" s="33" t="s">
        <v>67</v>
      </c>
      <c r="F31" s="33">
        <v>10</v>
      </c>
      <c r="G31" s="33" t="s">
        <v>29</v>
      </c>
      <c r="H31" s="33"/>
      <c r="I31" s="33"/>
      <c r="J31" s="33" t="s">
        <v>30</v>
      </c>
      <c r="K31" s="33" t="s">
        <v>31</v>
      </c>
      <c r="L31" s="33">
        <v>600</v>
      </c>
      <c r="M31" s="33" t="s">
        <v>119</v>
      </c>
      <c r="N31" s="33" t="s">
        <v>50</v>
      </c>
      <c r="O31" s="33" t="s">
        <v>34</v>
      </c>
      <c r="P31" s="33" t="s">
        <v>99</v>
      </c>
      <c r="Q31" s="33" t="s">
        <v>51</v>
      </c>
      <c r="R31" s="33" t="s">
        <v>37</v>
      </c>
      <c r="S31" s="33" t="s">
        <v>38</v>
      </c>
      <c r="T31" s="33">
        <v>0.6</v>
      </c>
      <c r="U31" s="33">
        <v>5</v>
      </c>
      <c r="V31" s="33" t="s">
        <v>266</v>
      </c>
      <c r="W31" s="33" t="s">
        <v>40</v>
      </c>
      <c r="X31" s="33">
        <v>0.01</v>
      </c>
      <c r="Y31" s="33" t="s">
        <v>40</v>
      </c>
      <c r="Z31" s="33" t="s">
        <v>425</v>
      </c>
      <c r="AA31" s="33" t="s">
        <v>496</v>
      </c>
      <c r="AB31" s="33">
        <v>1</v>
      </c>
      <c r="AC31" s="33" t="s">
        <v>497</v>
      </c>
      <c r="AD31" s="33">
        <v>800</v>
      </c>
      <c r="AE31" s="33" t="s">
        <v>72</v>
      </c>
      <c r="AF31" s="33"/>
    </row>
    <row r="32" spans="1:32" ht="15" customHeight="1" x14ac:dyDescent="0.25">
      <c r="A32" s="33" t="s">
        <v>591</v>
      </c>
      <c r="B32" s="33" t="s">
        <v>63</v>
      </c>
      <c r="C32" s="34">
        <v>4.5999999999999999E-2</v>
      </c>
      <c r="D32" s="33" t="s">
        <v>236</v>
      </c>
      <c r="E32" s="33" t="s">
        <v>67</v>
      </c>
      <c r="F32" s="33">
        <v>10</v>
      </c>
      <c r="G32" s="33" t="s">
        <v>29</v>
      </c>
      <c r="H32" s="33"/>
      <c r="I32" s="33"/>
      <c r="J32" s="33" t="s">
        <v>30</v>
      </c>
      <c r="K32" s="33" t="s">
        <v>31</v>
      </c>
      <c r="L32" s="33">
        <v>600</v>
      </c>
      <c r="M32" s="33" t="s">
        <v>119</v>
      </c>
      <c r="N32" s="33" t="s">
        <v>50</v>
      </c>
      <c r="O32" s="33" t="s">
        <v>34</v>
      </c>
      <c r="P32" s="33" t="s">
        <v>35</v>
      </c>
      <c r="Q32" s="33" t="s">
        <v>51</v>
      </c>
      <c r="R32" s="33" t="s">
        <v>37</v>
      </c>
      <c r="S32" s="33" t="s">
        <v>38</v>
      </c>
      <c r="T32" s="33">
        <v>0</v>
      </c>
      <c r="U32" s="33"/>
      <c r="V32" s="33" t="s">
        <v>39</v>
      </c>
      <c r="W32" s="33" t="s">
        <v>40</v>
      </c>
      <c r="X32" s="33">
        <v>0.01</v>
      </c>
      <c r="Y32" s="33" t="s">
        <v>30</v>
      </c>
      <c r="Z32" s="33" t="s">
        <v>443</v>
      </c>
      <c r="AA32" s="33" t="s">
        <v>499</v>
      </c>
      <c r="AB32" s="33">
        <v>1</v>
      </c>
      <c r="AC32" s="33" t="s">
        <v>495</v>
      </c>
      <c r="AD32" s="33">
        <v>274</v>
      </c>
      <c r="AE32" s="33" t="s">
        <v>72</v>
      </c>
      <c r="AF32" s="33"/>
    </row>
    <row r="33" spans="1:32" ht="15" customHeight="1" x14ac:dyDescent="0.25">
      <c r="A33" s="33" t="s">
        <v>592</v>
      </c>
      <c r="B33" s="33" t="s">
        <v>63</v>
      </c>
      <c r="C33" s="34">
        <v>1.6E-2</v>
      </c>
      <c r="D33" s="33" t="s">
        <v>236</v>
      </c>
      <c r="E33" s="33" t="s">
        <v>67</v>
      </c>
      <c r="F33" s="33">
        <v>10</v>
      </c>
      <c r="G33" s="33" t="s">
        <v>29</v>
      </c>
      <c r="H33" s="33"/>
      <c r="I33" s="33"/>
      <c r="J33" s="33" t="s">
        <v>30</v>
      </c>
      <c r="K33" s="33"/>
      <c r="L33" s="33"/>
      <c r="M33" s="33" t="s">
        <v>84</v>
      </c>
      <c r="N33" s="33" t="s">
        <v>50</v>
      </c>
      <c r="O33" s="33" t="s">
        <v>34</v>
      </c>
      <c r="P33" s="33" t="s">
        <v>35</v>
      </c>
      <c r="Q33" s="33" t="s">
        <v>51</v>
      </c>
      <c r="R33" s="33"/>
      <c r="S33" s="33"/>
      <c r="T33" s="33"/>
      <c r="U33" s="33"/>
      <c r="V33" s="33"/>
      <c r="W33" s="33" t="s">
        <v>40</v>
      </c>
      <c r="X33" s="33">
        <v>5.0000000000000001E-3</v>
      </c>
      <c r="Y33" s="33" t="s">
        <v>30</v>
      </c>
      <c r="Z33" s="33" t="s">
        <v>117</v>
      </c>
      <c r="AA33" s="33"/>
      <c r="AB33" s="33">
        <v>2</v>
      </c>
      <c r="AC33" s="33"/>
      <c r="AD33" s="33"/>
      <c r="AE33" s="33"/>
      <c r="AF33" s="33"/>
    </row>
    <row r="34" spans="1:32" ht="15" customHeight="1" x14ac:dyDescent="0.25">
      <c r="A34" s="33" t="s">
        <v>593</v>
      </c>
      <c r="B34" s="33" t="s">
        <v>63</v>
      </c>
      <c r="C34" s="34"/>
      <c r="D34" s="33" t="s">
        <v>236</v>
      </c>
      <c r="E34" s="33"/>
      <c r="F34" s="33">
        <v>15</v>
      </c>
      <c r="G34" s="33" t="s">
        <v>29</v>
      </c>
      <c r="H34" s="33"/>
      <c r="I34" s="33"/>
      <c r="J34" s="33" t="s">
        <v>40</v>
      </c>
      <c r="K34" s="33" t="s">
        <v>31</v>
      </c>
      <c r="L34" s="33">
        <v>300</v>
      </c>
      <c r="M34" s="33"/>
      <c r="N34" s="33" t="s">
        <v>50</v>
      </c>
      <c r="O34" s="33" t="s">
        <v>34</v>
      </c>
      <c r="P34" s="33" t="s">
        <v>99</v>
      </c>
      <c r="Q34" s="33" t="s">
        <v>51</v>
      </c>
      <c r="R34" s="33" t="s">
        <v>37</v>
      </c>
      <c r="S34" s="33" t="s">
        <v>38</v>
      </c>
      <c r="T34" s="33" t="s">
        <v>276</v>
      </c>
      <c r="U34" s="33">
        <v>5</v>
      </c>
      <c r="V34" s="33" t="s">
        <v>424</v>
      </c>
      <c r="W34" s="33" t="s">
        <v>40</v>
      </c>
      <c r="X34" s="33">
        <v>0.01</v>
      </c>
      <c r="Y34" s="33" t="s">
        <v>40</v>
      </c>
      <c r="Z34" s="33" t="s">
        <v>425</v>
      </c>
      <c r="AA34" s="33" t="s">
        <v>183</v>
      </c>
      <c r="AB34" s="33">
        <v>5</v>
      </c>
      <c r="AC34" s="33" t="s">
        <v>426</v>
      </c>
      <c r="AD34" s="33">
        <v>700</v>
      </c>
      <c r="AE34" s="33" t="s">
        <v>429</v>
      </c>
      <c r="AF34" s="33"/>
    </row>
    <row r="35" spans="1:32" ht="15" customHeight="1" x14ac:dyDescent="0.25">
      <c r="A35" s="33" t="s">
        <v>595</v>
      </c>
      <c r="B35" s="33" t="s">
        <v>63</v>
      </c>
      <c r="C35" s="34">
        <v>3.7999999999999999E-2</v>
      </c>
      <c r="D35" s="33" t="s">
        <v>236</v>
      </c>
      <c r="E35" s="33" t="s">
        <v>75</v>
      </c>
      <c r="F35" s="33">
        <v>5</v>
      </c>
      <c r="G35" s="33" t="s">
        <v>29</v>
      </c>
      <c r="H35" s="33"/>
      <c r="I35" s="33"/>
      <c r="J35" s="33" t="s">
        <v>236</v>
      </c>
      <c r="K35" s="33" t="s">
        <v>31</v>
      </c>
      <c r="L35" s="33">
        <v>240</v>
      </c>
      <c r="M35" s="33" t="s">
        <v>237</v>
      </c>
      <c r="N35" s="33" t="s">
        <v>50</v>
      </c>
      <c r="O35" s="33" t="s">
        <v>34</v>
      </c>
      <c r="P35" s="33" t="s">
        <v>35</v>
      </c>
      <c r="Q35" s="33" t="s">
        <v>51</v>
      </c>
      <c r="R35" s="33" t="s">
        <v>37</v>
      </c>
      <c r="S35" s="33" t="s">
        <v>38</v>
      </c>
      <c r="T35" s="33"/>
      <c r="U35" s="33"/>
      <c r="V35" s="33" t="s">
        <v>39</v>
      </c>
      <c r="W35" s="33" t="s">
        <v>40</v>
      </c>
      <c r="X35" s="33">
        <v>5.0000000000000001E-3</v>
      </c>
      <c r="Y35" s="33" t="s">
        <v>238</v>
      </c>
      <c r="Z35" s="33" t="s">
        <v>241</v>
      </c>
      <c r="AA35" s="33" t="s">
        <v>242</v>
      </c>
      <c r="AB35" s="33">
        <v>2</v>
      </c>
      <c r="AC35" s="33" t="s">
        <v>199</v>
      </c>
      <c r="AD35" s="33">
        <v>350</v>
      </c>
      <c r="AE35" s="33" t="s">
        <v>72</v>
      </c>
      <c r="AF35" s="33"/>
    </row>
    <row r="36" spans="1:32" ht="15" customHeight="1" x14ac:dyDescent="0.25">
      <c r="A36" s="33" t="s">
        <v>596</v>
      </c>
      <c r="B36" s="33" t="s">
        <v>63</v>
      </c>
      <c r="C36" s="34">
        <v>3.9E-2</v>
      </c>
      <c r="D36" s="33" t="s">
        <v>236</v>
      </c>
      <c r="E36" s="33" t="s">
        <v>67</v>
      </c>
      <c r="F36" s="33">
        <v>10</v>
      </c>
      <c r="G36" s="33" t="s">
        <v>29</v>
      </c>
      <c r="H36" s="33"/>
      <c r="I36" s="33"/>
      <c r="J36" s="33" t="s">
        <v>30</v>
      </c>
      <c r="K36" s="33" t="s">
        <v>31</v>
      </c>
      <c r="L36" s="33">
        <v>300</v>
      </c>
      <c r="M36" s="33" t="s">
        <v>32</v>
      </c>
      <c r="N36" s="33" t="s">
        <v>50</v>
      </c>
      <c r="O36" s="33" t="s">
        <v>34</v>
      </c>
      <c r="P36" s="33" t="s">
        <v>35</v>
      </c>
      <c r="Q36" s="33" t="s">
        <v>51</v>
      </c>
      <c r="R36" s="33" t="s">
        <v>37</v>
      </c>
      <c r="S36" s="33" t="s">
        <v>38</v>
      </c>
      <c r="T36" s="33"/>
      <c r="U36" s="33"/>
      <c r="V36" s="33" t="s">
        <v>39</v>
      </c>
      <c r="W36" s="33" t="s">
        <v>40</v>
      </c>
      <c r="X36" s="33">
        <v>0.01</v>
      </c>
      <c r="Y36" s="33" t="s">
        <v>30</v>
      </c>
      <c r="Z36" s="33"/>
      <c r="AA36" s="33" t="s">
        <v>183</v>
      </c>
      <c r="AB36" s="33">
        <v>1</v>
      </c>
      <c r="AC36" s="33" t="s">
        <v>199</v>
      </c>
      <c r="AD36" s="33"/>
      <c r="AE36" s="33" t="s">
        <v>44</v>
      </c>
      <c r="AF36" s="33"/>
    </row>
    <row r="37" spans="1:32" ht="15" customHeight="1" x14ac:dyDescent="0.25">
      <c r="A37" s="33" t="s">
        <v>597</v>
      </c>
      <c r="B37" s="33" t="s">
        <v>63</v>
      </c>
      <c r="C37" s="34">
        <v>4.7E-2</v>
      </c>
      <c r="D37" s="33" t="s">
        <v>236</v>
      </c>
      <c r="E37" s="33" t="s">
        <v>75</v>
      </c>
      <c r="F37" s="33">
        <v>10</v>
      </c>
      <c r="G37" s="33" t="s">
        <v>29</v>
      </c>
      <c r="H37" s="33"/>
      <c r="I37" s="33"/>
      <c r="J37" s="33" t="s">
        <v>30</v>
      </c>
      <c r="K37" s="33" t="s">
        <v>31</v>
      </c>
      <c r="L37" s="33">
        <v>180</v>
      </c>
      <c r="M37" s="33" t="s">
        <v>32</v>
      </c>
      <c r="N37" s="33" t="s">
        <v>50</v>
      </c>
      <c r="O37" s="33" t="s">
        <v>34</v>
      </c>
      <c r="P37" s="33" t="s">
        <v>35</v>
      </c>
      <c r="Q37" s="33" t="s">
        <v>51</v>
      </c>
      <c r="R37" s="33" t="s">
        <v>73</v>
      </c>
      <c r="S37" s="33" t="s">
        <v>38</v>
      </c>
      <c r="T37" s="33">
        <v>10</v>
      </c>
      <c r="U37" s="33"/>
      <c r="V37" s="33" t="s">
        <v>279</v>
      </c>
      <c r="W37" s="33" t="s">
        <v>40</v>
      </c>
      <c r="X37" s="33">
        <v>3.0000000000000001E-3</v>
      </c>
      <c r="Y37" s="33" t="s">
        <v>30</v>
      </c>
      <c r="Z37" s="33" t="s">
        <v>396</v>
      </c>
      <c r="AA37" s="33" t="s">
        <v>183</v>
      </c>
      <c r="AB37" s="33">
        <v>5</v>
      </c>
      <c r="AC37" s="33" t="s">
        <v>394</v>
      </c>
      <c r="AD37" s="33">
        <v>414</v>
      </c>
      <c r="AE37" s="33" t="s">
        <v>395</v>
      </c>
      <c r="AF37" s="33"/>
    </row>
    <row r="38" spans="1:32" ht="15" customHeight="1" x14ac:dyDescent="0.25">
      <c r="A38" s="33" t="s">
        <v>501</v>
      </c>
      <c r="B38" s="33" t="s">
        <v>63</v>
      </c>
      <c r="C38" s="34">
        <v>3.5700000000000003E-2</v>
      </c>
      <c r="D38" s="33" t="s">
        <v>236</v>
      </c>
      <c r="E38" s="33" t="s">
        <v>28</v>
      </c>
      <c r="F38" s="33">
        <v>10</v>
      </c>
      <c r="G38" s="33" t="s">
        <v>29</v>
      </c>
      <c r="H38" s="33"/>
      <c r="I38" s="33"/>
      <c r="J38" s="33" t="s">
        <v>30</v>
      </c>
      <c r="K38" s="33" t="s">
        <v>31</v>
      </c>
      <c r="L38" s="33">
        <v>1200</v>
      </c>
      <c r="M38" s="33" t="s">
        <v>119</v>
      </c>
      <c r="N38" s="33" t="s">
        <v>50</v>
      </c>
      <c r="O38" s="33" t="s">
        <v>34</v>
      </c>
      <c r="P38" s="33" t="s">
        <v>35</v>
      </c>
      <c r="Q38" s="33" t="s">
        <v>51</v>
      </c>
      <c r="R38" s="33" t="s">
        <v>37</v>
      </c>
      <c r="S38" s="33" t="s">
        <v>38</v>
      </c>
      <c r="T38" s="33"/>
      <c r="U38" s="33"/>
      <c r="V38" s="33"/>
      <c r="W38" s="33" t="s">
        <v>40</v>
      </c>
      <c r="X38" s="33">
        <v>3.0000000000000001E-3</v>
      </c>
      <c r="Y38" s="33" t="s">
        <v>30</v>
      </c>
      <c r="Z38" s="33" t="s">
        <v>502</v>
      </c>
      <c r="AA38" s="33" t="s">
        <v>183</v>
      </c>
      <c r="AB38" s="33">
        <v>5</v>
      </c>
      <c r="AC38" s="33" t="s">
        <v>103</v>
      </c>
      <c r="AD38" s="33">
        <v>500</v>
      </c>
      <c r="AE38" s="33" t="s">
        <v>72</v>
      </c>
      <c r="AF38" s="33"/>
    </row>
    <row r="39" spans="1:32" ht="15" customHeight="1" x14ac:dyDescent="0.25">
      <c r="A39" s="33" t="s">
        <v>89</v>
      </c>
      <c r="B39" s="33" t="s">
        <v>63</v>
      </c>
      <c r="C39" s="34">
        <v>2.8000000000000001E-2</v>
      </c>
      <c r="D39" s="33" t="s">
        <v>238</v>
      </c>
      <c r="E39" s="33" t="s">
        <v>28</v>
      </c>
      <c r="F39" s="33">
        <v>10</v>
      </c>
      <c r="G39" s="33" t="s">
        <v>29</v>
      </c>
      <c r="H39" s="33"/>
      <c r="I39" s="33"/>
      <c r="J39" s="33" t="s">
        <v>30</v>
      </c>
      <c r="K39" s="33" t="s">
        <v>83</v>
      </c>
      <c r="L39" s="33">
        <v>120</v>
      </c>
      <c r="M39" s="33" t="s">
        <v>84</v>
      </c>
      <c r="N39" s="33" t="s">
        <v>50</v>
      </c>
      <c r="O39" s="33" t="s">
        <v>34</v>
      </c>
      <c r="P39" s="33" t="s">
        <v>35</v>
      </c>
      <c r="Q39" s="33" t="s">
        <v>51</v>
      </c>
      <c r="R39" s="33" t="s">
        <v>37</v>
      </c>
      <c r="S39" s="33" t="s">
        <v>38</v>
      </c>
      <c r="T39" s="33"/>
      <c r="U39" s="33"/>
      <c r="V39" s="33" t="s">
        <v>85</v>
      </c>
      <c r="W39" s="33" t="s">
        <v>40</v>
      </c>
      <c r="X39" s="33">
        <v>0.01</v>
      </c>
      <c r="Y39" s="33" t="s">
        <v>30</v>
      </c>
      <c r="Z39" s="33" t="s">
        <v>86</v>
      </c>
      <c r="AA39" s="33" t="s">
        <v>87</v>
      </c>
      <c r="AB39" s="33">
        <v>2</v>
      </c>
      <c r="AC39" s="33" t="s">
        <v>88</v>
      </c>
      <c r="AD39" s="33">
        <v>600</v>
      </c>
      <c r="AE39" s="33" t="s">
        <v>72</v>
      </c>
      <c r="AF39" s="33"/>
    </row>
    <row r="40" spans="1:32" ht="15" customHeight="1" x14ac:dyDescent="0.25">
      <c r="A40" s="33" t="s">
        <v>159</v>
      </c>
      <c r="B40" s="33" t="s">
        <v>63</v>
      </c>
      <c r="C40" s="34">
        <v>1.4999999999999999E-2</v>
      </c>
      <c r="D40" s="33" t="s">
        <v>236</v>
      </c>
      <c r="E40" s="33" t="s">
        <v>75</v>
      </c>
      <c r="F40" s="33">
        <v>10</v>
      </c>
      <c r="G40" s="33" t="s">
        <v>29</v>
      </c>
      <c r="H40" s="33"/>
      <c r="I40" s="33"/>
      <c r="J40" s="33" t="s">
        <v>40</v>
      </c>
      <c r="K40" s="33" t="s">
        <v>31</v>
      </c>
      <c r="L40" s="33">
        <v>900</v>
      </c>
      <c r="M40" s="33" t="s">
        <v>155</v>
      </c>
      <c r="N40" s="33" t="s">
        <v>50</v>
      </c>
      <c r="O40" s="33" t="s">
        <v>34</v>
      </c>
      <c r="P40" s="33" t="s">
        <v>35</v>
      </c>
      <c r="Q40" s="33" t="s">
        <v>51</v>
      </c>
      <c r="R40" s="33" t="s">
        <v>37</v>
      </c>
      <c r="S40" s="33" t="s">
        <v>38</v>
      </c>
      <c r="T40" s="33">
        <v>5</v>
      </c>
      <c r="U40" s="33" t="s">
        <v>156</v>
      </c>
      <c r="V40" s="33" t="s">
        <v>85</v>
      </c>
      <c r="W40" s="33" t="s">
        <v>40</v>
      </c>
      <c r="X40" s="33">
        <v>0.01</v>
      </c>
      <c r="Y40" s="33" t="s">
        <v>30</v>
      </c>
      <c r="Z40" s="33" t="s">
        <v>163</v>
      </c>
      <c r="AA40" s="33" t="s">
        <v>162</v>
      </c>
      <c r="AB40" s="33">
        <v>3</v>
      </c>
      <c r="AC40" s="33" t="s">
        <v>158</v>
      </c>
      <c r="AD40" s="33">
        <v>221</v>
      </c>
      <c r="AE40" s="33" t="s">
        <v>72</v>
      </c>
      <c r="AF40" s="33"/>
    </row>
    <row r="41" spans="1:32" ht="15" customHeight="1" x14ac:dyDescent="0.25">
      <c r="A41" s="33" t="s">
        <v>270</v>
      </c>
      <c r="B41" s="33" t="s">
        <v>63</v>
      </c>
      <c r="C41" s="34">
        <v>4.2999999999999997E-2</v>
      </c>
      <c r="D41" s="33" t="s">
        <v>236</v>
      </c>
      <c r="E41" s="33" t="s">
        <v>75</v>
      </c>
      <c r="F41" s="33">
        <v>10</v>
      </c>
      <c r="G41" s="33" t="s">
        <v>29</v>
      </c>
      <c r="H41" s="33"/>
      <c r="I41" s="33"/>
      <c r="J41" s="33" t="s">
        <v>30</v>
      </c>
      <c r="K41" s="33" t="s">
        <v>31</v>
      </c>
      <c r="L41" s="33">
        <v>600</v>
      </c>
      <c r="M41" s="33" t="s">
        <v>119</v>
      </c>
      <c r="N41" s="33" t="s">
        <v>50</v>
      </c>
      <c r="O41" s="33" t="s">
        <v>120</v>
      </c>
      <c r="P41" s="33" t="s">
        <v>90</v>
      </c>
      <c r="Q41" s="33" t="s">
        <v>51</v>
      </c>
      <c r="R41" s="33" t="s">
        <v>37</v>
      </c>
      <c r="S41" s="33" t="s">
        <v>38</v>
      </c>
      <c r="T41" s="33" t="s">
        <v>265</v>
      </c>
      <c r="U41" s="33"/>
      <c r="V41" s="33" t="s">
        <v>266</v>
      </c>
      <c r="W41" s="33" t="s">
        <v>236</v>
      </c>
      <c r="X41" s="33">
        <v>5.0000000000000001E-3</v>
      </c>
      <c r="Y41" s="33" t="s">
        <v>40</v>
      </c>
      <c r="Z41" s="33" t="s">
        <v>267</v>
      </c>
      <c r="AA41" s="33" t="s">
        <v>183</v>
      </c>
      <c r="AB41" s="33">
        <v>20</v>
      </c>
      <c r="AC41" s="33" t="s">
        <v>268</v>
      </c>
      <c r="AD41" s="33">
        <v>800</v>
      </c>
      <c r="AE41" s="33" t="s">
        <v>193</v>
      </c>
      <c r="AF41" s="33" t="s">
        <v>269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9E6E-DE42-4C95-A931-DEFE4E465063}">
  <dimension ref="A1:AF40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530</v>
      </c>
      <c r="B2" s="33" t="s">
        <v>59</v>
      </c>
      <c r="C2" s="34">
        <v>5.2999999999999999E-2</v>
      </c>
      <c r="D2" s="33" t="s">
        <v>236</v>
      </c>
      <c r="E2" s="33" t="s">
        <v>67</v>
      </c>
      <c r="F2" s="33">
        <v>10</v>
      </c>
      <c r="G2" s="33" t="s">
        <v>29</v>
      </c>
      <c r="H2" s="33"/>
      <c r="I2" s="33"/>
      <c r="J2" s="33" t="s">
        <v>30</v>
      </c>
      <c r="K2" s="33" t="s">
        <v>31</v>
      </c>
      <c r="L2" s="33">
        <v>120</v>
      </c>
      <c r="M2" s="33" t="s">
        <v>186</v>
      </c>
      <c r="N2" s="33" t="s">
        <v>33</v>
      </c>
      <c r="O2" s="33" t="s">
        <v>120</v>
      </c>
      <c r="P2" s="33" t="s">
        <v>245</v>
      </c>
      <c r="Q2" s="33" t="s">
        <v>36</v>
      </c>
      <c r="R2" s="33"/>
      <c r="S2" s="33" t="s">
        <v>38</v>
      </c>
      <c r="T2" s="33">
        <v>5</v>
      </c>
      <c r="U2" s="33"/>
      <c r="V2" s="33" t="s">
        <v>542</v>
      </c>
      <c r="W2" s="33" t="s">
        <v>40</v>
      </c>
      <c r="X2" s="33">
        <v>0.01</v>
      </c>
      <c r="Y2" s="33" t="s">
        <v>40</v>
      </c>
      <c r="Z2" s="33" t="s">
        <v>524</v>
      </c>
      <c r="AA2" s="33" t="s">
        <v>525</v>
      </c>
      <c r="AB2" s="33">
        <v>10</v>
      </c>
      <c r="AC2" s="33" t="s">
        <v>526</v>
      </c>
      <c r="AD2" s="33"/>
      <c r="AE2" s="33" t="s">
        <v>72</v>
      </c>
      <c r="AF2" s="33"/>
    </row>
    <row r="3" spans="1:32" ht="15" customHeight="1" x14ac:dyDescent="0.25">
      <c r="A3" s="33" t="s">
        <v>211</v>
      </c>
      <c r="B3" s="33" t="s">
        <v>59</v>
      </c>
      <c r="C3" s="34">
        <v>5.3982985305491116E-2</v>
      </c>
      <c r="D3" s="33" t="s">
        <v>236</v>
      </c>
      <c r="E3" s="33" t="s">
        <v>67</v>
      </c>
      <c r="F3" s="33">
        <v>15</v>
      </c>
      <c r="G3" s="33" t="s">
        <v>29</v>
      </c>
      <c r="H3" s="33"/>
      <c r="I3" s="33"/>
      <c r="J3" s="33" t="s">
        <v>30</v>
      </c>
      <c r="K3" s="33" t="s">
        <v>31</v>
      </c>
      <c r="L3" s="33">
        <v>120</v>
      </c>
      <c r="M3" s="33" t="s">
        <v>119</v>
      </c>
      <c r="N3" s="33" t="s">
        <v>50</v>
      </c>
      <c r="O3" s="33" t="s">
        <v>193</v>
      </c>
      <c r="P3" s="33" t="s">
        <v>90</v>
      </c>
      <c r="Q3" s="33" t="s">
        <v>51</v>
      </c>
      <c r="R3" s="33" t="s">
        <v>37</v>
      </c>
      <c r="S3" s="33" t="s">
        <v>38</v>
      </c>
      <c r="T3" s="33">
        <v>0</v>
      </c>
      <c r="U3" s="33">
        <v>-0.1</v>
      </c>
      <c r="V3" s="33" t="s">
        <v>229</v>
      </c>
      <c r="W3" s="33" t="s">
        <v>40</v>
      </c>
      <c r="X3" s="33">
        <v>0.01</v>
      </c>
      <c r="Y3" s="33" t="s">
        <v>30</v>
      </c>
      <c r="Z3" s="33" t="s">
        <v>206</v>
      </c>
      <c r="AA3" s="33" t="s">
        <v>207</v>
      </c>
      <c r="AB3" s="33">
        <v>10</v>
      </c>
      <c r="AC3" s="33" t="s">
        <v>208</v>
      </c>
      <c r="AD3" s="33" t="s">
        <v>209</v>
      </c>
      <c r="AE3" s="33" t="s">
        <v>72</v>
      </c>
      <c r="AF3" s="33"/>
    </row>
    <row r="4" spans="1:32" ht="15" customHeight="1" x14ac:dyDescent="0.25">
      <c r="A4" s="33" t="s">
        <v>571</v>
      </c>
      <c r="B4" s="33" t="s">
        <v>59</v>
      </c>
      <c r="C4" s="34">
        <v>4.2999999999999997E-2</v>
      </c>
      <c r="D4" s="33" t="s">
        <v>236</v>
      </c>
      <c r="E4" s="33" t="s">
        <v>28</v>
      </c>
      <c r="F4" s="33">
        <v>5</v>
      </c>
      <c r="G4" s="33" t="s">
        <v>433</v>
      </c>
      <c r="H4" s="33" t="s">
        <v>29</v>
      </c>
      <c r="I4" s="33"/>
      <c r="J4" s="33" t="s">
        <v>40</v>
      </c>
      <c r="K4" s="33" t="s">
        <v>31</v>
      </c>
      <c r="L4" s="33">
        <v>4</v>
      </c>
      <c r="M4" s="33"/>
      <c r="N4" s="33" t="s">
        <v>50</v>
      </c>
      <c r="O4" s="33" t="s">
        <v>34</v>
      </c>
      <c r="P4" s="33" t="s">
        <v>35</v>
      </c>
      <c r="Q4" s="33" t="s">
        <v>51</v>
      </c>
      <c r="R4" s="33" t="s">
        <v>37</v>
      </c>
      <c r="S4" s="33" t="s">
        <v>38</v>
      </c>
      <c r="T4" s="33" t="s">
        <v>434</v>
      </c>
      <c r="U4" s="33" t="s">
        <v>435</v>
      </c>
      <c r="V4" s="33" t="s">
        <v>436</v>
      </c>
      <c r="W4" s="33" t="s">
        <v>40</v>
      </c>
      <c r="X4" s="33">
        <v>2E-3</v>
      </c>
      <c r="Y4" s="33" t="s">
        <v>30</v>
      </c>
      <c r="Z4" s="33" t="s">
        <v>437</v>
      </c>
      <c r="AA4" s="33" t="s">
        <v>438</v>
      </c>
      <c r="AB4" s="33">
        <v>2</v>
      </c>
      <c r="AC4" s="33" t="s">
        <v>439</v>
      </c>
      <c r="AD4" s="33">
        <v>430</v>
      </c>
      <c r="AE4" s="33" t="s">
        <v>72</v>
      </c>
      <c r="AF4" s="33"/>
    </row>
    <row r="5" spans="1:32" ht="15" customHeight="1" x14ac:dyDescent="0.25">
      <c r="A5" s="33" t="s">
        <v>572</v>
      </c>
      <c r="B5" s="33" t="s">
        <v>59</v>
      </c>
      <c r="C5" s="34">
        <v>4.3999999999999997E-2</v>
      </c>
      <c r="D5" s="33" t="s">
        <v>236</v>
      </c>
      <c r="E5" s="33" t="s">
        <v>67</v>
      </c>
      <c r="F5" s="33">
        <v>5</v>
      </c>
      <c r="G5" s="33" t="s">
        <v>29</v>
      </c>
      <c r="H5" s="33" t="s">
        <v>195</v>
      </c>
      <c r="I5" s="33"/>
      <c r="J5" s="33" t="s">
        <v>30</v>
      </c>
      <c r="K5" s="33" t="s">
        <v>31</v>
      </c>
      <c r="L5" s="33">
        <v>300</v>
      </c>
      <c r="M5" s="33" t="s">
        <v>84</v>
      </c>
      <c r="N5" s="33" t="s">
        <v>50</v>
      </c>
      <c r="O5" s="33" t="s">
        <v>34</v>
      </c>
      <c r="P5" s="33" t="s">
        <v>35</v>
      </c>
      <c r="Q5" s="33" t="s">
        <v>196</v>
      </c>
      <c r="R5" s="33" t="s">
        <v>37</v>
      </c>
      <c r="S5" s="33" t="s">
        <v>38</v>
      </c>
      <c r="T5" s="33"/>
      <c r="U5" s="33"/>
      <c r="V5" s="33" t="s">
        <v>39</v>
      </c>
      <c r="W5" s="33" t="s">
        <v>40</v>
      </c>
      <c r="X5" s="33">
        <v>0.01</v>
      </c>
      <c r="Y5" s="33" t="s">
        <v>30</v>
      </c>
      <c r="Z5" s="33" t="s">
        <v>197</v>
      </c>
      <c r="AA5" s="33" t="s">
        <v>198</v>
      </c>
      <c r="AB5" s="33">
        <v>1</v>
      </c>
      <c r="AC5" s="33" t="s">
        <v>199</v>
      </c>
      <c r="AD5" s="33">
        <v>700</v>
      </c>
      <c r="AE5" s="33" t="s">
        <v>44</v>
      </c>
      <c r="AF5" s="33"/>
    </row>
    <row r="6" spans="1:32" ht="15" customHeight="1" x14ac:dyDescent="0.25">
      <c r="A6" s="33" t="s">
        <v>573</v>
      </c>
      <c r="B6" s="33" t="s">
        <v>59</v>
      </c>
      <c r="C6" s="34">
        <v>4.9799999999999997E-2</v>
      </c>
      <c r="D6" s="33" t="s">
        <v>236</v>
      </c>
      <c r="E6" s="33" t="s">
        <v>67</v>
      </c>
      <c r="F6" s="33">
        <v>10</v>
      </c>
      <c r="G6" s="33" t="s">
        <v>29</v>
      </c>
      <c r="H6" s="33"/>
      <c r="I6" s="33"/>
      <c r="J6" s="33" t="s">
        <v>30</v>
      </c>
      <c r="K6" s="33" t="s">
        <v>166</v>
      </c>
      <c r="L6" s="33">
        <v>60</v>
      </c>
      <c r="M6" s="33" t="s">
        <v>32</v>
      </c>
      <c r="N6" s="33" t="s">
        <v>50</v>
      </c>
      <c r="O6" s="33" t="s">
        <v>34</v>
      </c>
      <c r="P6" s="33" t="s">
        <v>35</v>
      </c>
      <c r="Q6" s="33" t="s">
        <v>51</v>
      </c>
      <c r="R6" s="33" t="s">
        <v>37</v>
      </c>
      <c r="S6" s="33" t="s">
        <v>38</v>
      </c>
      <c r="T6" s="33">
        <v>0.09</v>
      </c>
      <c r="U6" s="33"/>
      <c r="V6" s="33" t="s">
        <v>39</v>
      </c>
      <c r="W6" s="33" t="s">
        <v>40</v>
      </c>
      <c r="X6" s="33">
        <v>0.01</v>
      </c>
      <c r="Y6" s="33" t="s">
        <v>30</v>
      </c>
      <c r="Z6" s="33" t="s">
        <v>178</v>
      </c>
      <c r="AA6" s="33" t="s">
        <v>179</v>
      </c>
      <c r="AB6" s="33">
        <v>10</v>
      </c>
      <c r="AC6" s="33" t="s">
        <v>180</v>
      </c>
      <c r="AD6" s="33" t="s">
        <v>181</v>
      </c>
      <c r="AE6" s="33" t="s">
        <v>72</v>
      </c>
      <c r="AF6" s="33"/>
    </row>
    <row r="7" spans="1:32" ht="15" customHeight="1" x14ac:dyDescent="0.25">
      <c r="A7" s="33" t="s">
        <v>340</v>
      </c>
      <c r="B7" s="33" t="s">
        <v>59</v>
      </c>
      <c r="C7" s="34">
        <v>0.05</v>
      </c>
      <c r="D7" s="33" t="s">
        <v>236</v>
      </c>
      <c r="E7" s="33" t="s">
        <v>75</v>
      </c>
      <c r="F7" s="33">
        <v>10</v>
      </c>
      <c r="G7" s="33" t="s">
        <v>29</v>
      </c>
      <c r="H7" s="33"/>
      <c r="I7" s="33"/>
      <c r="J7" s="33" t="s">
        <v>30</v>
      </c>
      <c r="K7" s="33" t="s">
        <v>31</v>
      </c>
      <c r="L7" s="33">
        <v>300</v>
      </c>
      <c r="M7" s="33" t="s">
        <v>119</v>
      </c>
      <c r="N7" s="33" t="s">
        <v>33</v>
      </c>
      <c r="O7" s="33" t="s">
        <v>120</v>
      </c>
      <c r="P7" s="33" t="s">
        <v>189</v>
      </c>
      <c r="Q7" s="33" t="s">
        <v>36</v>
      </c>
      <c r="R7" s="33" t="s">
        <v>37</v>
      </c>
      <c r="S7" s="33" t="s">
        <v>38</v>
      </c>
      <c r="T7" s="33">
        <v>0.01</v>
      </c>
      <c r="U7" s="33">
        <v>0.30980000000000002</v>
      </c>
      <c r="V7" s="33" t="s">
        <v>266</v>
      </c>
      <c r="W7" s="33" t="s">
        <v>40</v>
      </c>
      <c r="X7" s="33">
        <v>0.01</v>
      </c>
      <c r="Y7" s="33" t="s">
        <v>40</v>
      </c>
      <c r="Z7" s="33" t="s">
        <v>335</v>
      </c>
      <c r="AA7" s="33" t="s">
        <v>336</v>
      </c>
      <c r="AB7" s="33">
        <v>1</v>
      </c>
      <c r="AC7" s="33" t="s">
        <v>127</v>
      </c>
      <c r="AD7" s="33">
        <v>667</v>
      </c>
      <c r="AE7" s="33" t="s">
        <v>72</v>
      </c>
      <c r="AF7" s="33"/>
    </row>
    <row r="8" spans="1:32" ht="15" customHeight="1" x14ac:dyDescent="0.25">
      <c r="A8" s="33" t="s">
        <v>340</v>
      </c>
      <c r="B8" s="33" t="s">
        <v>59</v>
      </c>
      <c r="C8" s="34">
        <v>5.935E-2</v>
      </c>
      <c r="D8" s="33" t="s">
        <v>236</v>
      </c>
      <c r="E8" s="33" t="s">
        <v>75</v>
      </c>
      <c r="F8" s="33">
        <v>10</v>
      </c>
      <c r="G8" s="33" t="s">
        <v>29</v>
      </c>
      <c r="H8" s="33"/>
      <c r="I8" s="33"/>
      <c r="J8" s="33" t="s">
        <v>30</v>
      </c>
      <c r="K8" s="33" t="s">
        <v>31</v>
      </c>
      <c r="L8" s="33">
        <v>300</v>
      </c>
      <c r="M8" s="33" t="s">
        <v>119</v>
      </c>
      <c r="N8" s="33" t="s">
        <v>50</v>
      </c>
      <c r="O8" s="33" t="s">
        <v>120</v>
      </c>
      <c r="P8" s="33" t="s">
        <v>90</v>
      </c>
      <c r="Q8" s="33" t="s">
        <v>51</v>
      </c>
      <c r="R8" s="33" t="s">
        <v>37</v>
      </c>
      <c r="S8" s="33" t="s">
        <v>38</v>
      </c>
      <c r="T8" s="33">
        <v>0.03</v>
      </c>
      <c r="U8" s="33">
        <v>0.46</v>
      </c>
      <c r="V8" s="33" t="s">
        <v>266</v>
      </c>
      <c r="W8" s="33" t="s">
        <v>40</v>
      </c>
      <c r="X8" s="33">
        <v>0.01</v>
      </c>
      <c r="Y8" s="33" t="s">
        <v>40</v>
      </c>
      <c r="Z8" s="33" t="s">
        <v>337</v>
      </c>
      <c r="AA8" s="33" t="s">
        <v>338</v>
      </c>
      <c r="AB8" s="33">
        <v>2</v>
      </c>
      <c r="AC8" s="33" t="s">
        <v>339</v>
      </c>
      <c r="AD8" s="33">
        <v>942</v>
      </c>
      <c r="AE8" s="33" t="s">
        <v>72</v>
      </c>
      <c r="AF8" s="33"/>
    </row>
    <row r="9" spans="1:32" ht="15" customHeight="1" x14ac:dyDescent="0.25">
      <c r="A9" s="33" t="s">
        <v>366</v>
      </c>
      <c r="B9" s="33" t="s">
        <v>59</v>
      </c>
      <c r="C9" s="34">
        <v>5.3999999999999999E-2</v>
      </c>
      <c r="D9" s="33" t="s">
        <v>236</v>
      </c>
      <c r="E9" s="33" t="s">
        <v>75</v>
      </c>
      <c r="F9" s="33">
        <v>10</v>
      </c>
      <c r="G9" s="33" t="s">
        <v>29</v>
      </c>
      <c r="H9" s="33"/>
      <c r="I9" s="33"/>
      <c r="J9" s="33" t="s">
        <v>30</v>
      </c>
      <c r="K9" s="33" t="s">
        <v>31</v>
      </c>
      <c r="L9" s="33">
        <v>300</v>
      </c>
      <c r="M9" s="33" t="s">
        <v>119</v>
      </c>
      <c r="N9" s="33" t="s">
        <v>33</v>
      </c>
      <c r="O9" s="33" t="s">
        <v>34</v>
      </c>
      <c r="P9" s="33" t="s">
        <v>35</v>
      </c>
      <c r="Q9" s="33" t="s">
        <v>36</v>
      </c>
      <c r="R9" s="33"/>
      <c r="S9" s="33" t="s">
        <v>38</v>
      </c>
      <c r="T9" s="33">
        <v>0</v>
      </c>
      <c r="U9" s="33"/>
      <c r="V9" s="33"/>
      <c r="W9" s="33" t="s">
        <v>40</v>
      </c>
      <c r="X9" s="33">
        <v>0.01</v>
      </c>
      <c r="Y9" s="33" t="s">
        <v>30</v>
      </c>
      <c r="Z9" s="33" t="s">
        <v>369</v>
      </c>
      <c r="AA9" s="33" t="s">
        <v>370</v>
      </c>
      <c r="AB9" s="33">
        <v>2</v>
      </c>
      <c r="AC9" s="33" t="s">
        <v>94</v>
      </c>
      <c r="AD9" s="33">
        <v>220</v>
      </c>
      <c r="AE9" s="33" t="s">
        <v>72</v>
      </c>
      <c r="AF9" s="33"/>
    </row>
    <row r="10" spans="1:32" ht="15" customHeight="1" x14ac:dyDescent="0.25">
      <c r="A10" s="33" t="s">
        <v>82</v>
      </c>
      <c r="B10" s="33" t="s">
        <v>59</v>
      </c>
      <c r="C10" s="34">
        <v>3.4000000000000002E-2</v>
      </c>
      <c r="D10" s="33" t="s">
        <v>236</v>
      </c>
      <c r="E10" s="33" t="s">
        <v>75</v>
      </c>
      <c r="F10" s="33">
        <v>10</v>
      </c>
      <c r="G10" s="33" t="s">
        <v>68</v>
      </c>
      <c r="H10" s="33"/>
      <c r="I10" s="33"/>
      <c r="J10" s="33" t="s">
        <v>30</v>
      </c>
      <c r="K10" s="33" t="s">
        <v>31</v>
      </c>
      <c r="L10" s="33">
        <v>360</v>
      </c>
      <c r="M10" s="33" t="s">
        <v>76</v>
      </c>
      <c r="N10" s="33" t="s">
        <v>33</v>
      </c>
      <c r="O10" s="33" t="s">
        <v>34</v>
      </c>
      <c r="P10" s="33" t="s">
        <v>35</v>
      </c>
      <c r="Q10" s="33" t="s">
        <v>36</v>
      </c>
      <c r="R10" s="33" t="s">
        <v>37</v>
      </c>
      <c r="S10" s="33" t="s">
        <v>38</v>
      </c>
      <c r="T10" s="33"/>
      <c r="U10" s="33"/>
      <c r="V10" s="33" t="s">
        <v>39</v>
      </c>
      <c r="W10" s="33" t="s">
        <v>40</v>
      </c>
      <c r="X10" s="33">
        <v>1E-3</v>
      </c>
      <c r="Y10" s="33" t="s">
        <v>30</v>
      </c>
      <c r="Z10" s="33" t="s">
        <v>77</v>
      </c>
      <c r="AA10" s="33" t="s">
        <v>78</v>
      </c>
      <c r="AB10" s="33">
        <v>3</v>
      </c>
      <c r="AC10" s="33" t="s">
        <v>79</v>
      </c>
      <c r="AD10" s="33">
        <v>215</v>
      </c>
      <c r="AE10" s="33" t="s">
        <v>72</v>
      </c>
      <c r="AF10" s="33"/>
    </row>
    <row r="11" spans="1:32" ht="15" customHeight="1" x14ac:dyDescent="0.25">
      <c r="A11" s="33" t="s">
        <v>291</v>
      </c>
      <c r="B11" s="33" t="s">
        <v>59</v>
      </c>
      <c r="C11" s="34">
        <v>3.9750000000000001E-2</v>
      </c>
      <c r="D11" s="33" t="s">
        <v>236</v>
      </c>
      <c r="E11" s="33" t="s">
        <v>67</v>
      </c>
      <c r="F11" s="33">
        <v>15</v>
      </c>
      <c r="G11" s="33" t="s">
        <v>284</v>
      </c>
      <c r="H11" s="33" t="s">
        <v>285</v>
      </c>
      <c r="I11" s="33" t="s">
        <v>286</v>
      </c>
      <c r="J11" s="33" t="s">
        <v>30</v>
      </c>
      <c r="K11" s="33" t="s">
        <v>31</v>
      </c>
      <c r="L11" s="33">
        <v>30</v>
      </c>
      <c r="M11" s="33" t="s">
        <v>186</v>
      </c>
      <c r="N11" s="33" t="s">
        <v>50</v>
      </c>
      <c r="O11" s="33" t="s">
        <v>34</v>
      </c>
      <c r="P11" s="33" t="s">
        <v>189</v>
      </c>
      <c r="Q11" s="33" t="s">
        <v>51</v>
      </c>
      <c r="R11" s="33" t="s">
        <v>37</v>
      </c>
      <c r="S11" s="33" t="s">
        <v>38</v>
      </c>
      <c r="T11" s="33">
        <v>6</v>
      </c>
      <c r="U11" s="33">
        <v>5</v>
      </c>
      <c r="V11" s="33" t="s">
        <v>287</v>
      </c>
      <c r="W11" s="33" t="s">
        <v>40</v>
      </c>
      <c r="X11" s="33">
        <v>0.01</v>
      </c>
      <c r="Y11" s="33" t="s">
        <v>40</v>
      </c>
      <c r="Z11" s="33" t="s">
        <v>288</v>
      </c>
      <c r="AA11" s="33" t="s">
        <v>289</v>
      </c>
      <c r="AB11" s="33">
        <v>4</v>
      </c>
      <c r="AC11" s="33" t="s">
        <v>290</v>
      </c>
      <c r="AD11" s="33">
        <v>309</v>
      </c>
      <c r="AE11" s="33" t="s">
        <v>72</v>
      </c>
      <c r="AF11" s="33"/>
    </row>
    <row r="12" spans="1:32" ht="15" customHeight="1" x14ac:dyDescent="0.25">
      <c r="A12" s="33" t="s">
        <v>575</v>
      </c>
      <c r="B12" s="33" t="s">
        <v>59</v>
      </c>
      <c r="C12" s="34"/>
      <c r="D12" s="33" t="s">
        <v>238</v>
      </c>
      <c r="E12" s="33"/>
      <c r="F12" s="33">
        <v>5</v>
      </c>
      <c r="G12" s="33" t="s">
        <v>29</v>
      </c>
      <c r="H12" s="33"/>
      <c r="I12" s="33"/>
      <c r="J12" s="33" t="s">
        <v>40</v>
      </c>
      <c r="K12" s="33" t="s">
        <v>83</v>
      </c>
      <c r="L12" s="33">
        <v>30</v>
      </c>
      <c r="M12" s="33" t="s">
        <v>186</v>
      </c>
      <c r="N12" s="33" t="s">
        <v>50</v>
      </c>
      <c r="O12" s="33" t="s">
        <v>120</v>
      </c>
      <c r="P12" s="33" t="s">
        <v>99</v>
      </c>
      <c r="Q12" s="33" t="s">
        <v>51</v>
      </c>
      <c r="R12" s="33" t="s">
        <v>37</v>
      </c>
      <c r="S12" s="33" t="s">
        <v>160</v>
      </c>
      <c r="T12" s="33"/>
      <c r="U12" s="33">
        <v>5</v>
      </c>
      <c r="V12" s="33"/>
      <c r="W12" s="33" t="s">
        <v>40</v>
      </c>
      <c r="X12" s="33">
        <v>0.01</v>
      </c>
      <c r="Y12" s="33" t="s">
        <v>40</v>
      </c>
      <c r="Z12" s="33" t="s">
        <v>187</v>
      </c>
      <c r="AA12" s="33" t="s">
        <v>183</v>
      </c>
      <c r="AB12" s="33">
        <v>5</v>
      </c>
      <c r="AC12" s="33" t="s">
        <v>79</v>
      </c>
      <c r="AD12" s="33">
        <v>1000</v>
      </c>
      <c r="AE12" s="33" t="s">
        <v>188</v>
      </c>
      <c r="AF12" s="33"/>
    </row>
    <row r="13" spans="1:32" ht="15" customHeight="1" x14ac:dyDescent="0.25">
      <c r="A13" s="33" t="s">
        <v>576</v>
      </c>
      <c r="B13" s="33" t="s">
        <v>59</v>
      </c>
      <c r="C13" s="34">
        <v>5.1999999999999998E-2</v>
      </c>
      <c r="D13" s="33" t="s">
        <v>236</v>
      </c>
      <c r="E13" s="33" t="s">
        <v>75</v>
      </c>
      <c r="F13" s="33">
        <v>10</v>
      </c>
      <c r="G13" s="33" t="s">
        <v>29</v>
      </c>
      <c r="H13" s="33"/>
      <c r="I13" s="33"/>
      <c r="J13" s="33" t="s">
        <v>40</v>
      </c>
      <c r="K13" s="33" t="s">
        <v>31</v>
      </c>
      <c r="L13" s="33">
        <v>900</v>
      </c>
      <c r="M13" s="33"/>
      <c r="N13" s="33" t="s">
        <v>50</v>
      </c>
      <c r="O13" s="33" t="s">
        <v>34</v>
      </c>
      <c r="P13" s="33" t="s">
        <v>35</v>
      </c>
      <c r="Q13" s="33" t="s">
        <v>51</v>
      </c>
      <c r="R13" s="33" t="s">
        <v>37</v>
      </c>
      <c r="S13" s="33" t="s">
        <v>38</v>
      </c>
      <c r="T13" s="33">
        <v>0.06</v>
      </c>
      <c r="U13" s="33"/>
      <c r="V13" s="33" t="s">
        <v>39</v>
      </c>
      <c r="W13" s="33" t="s">
        <v>40</v>
      </c>
      <c r="X13" s="33">
        <v>5.0000000000000001E-3</v>
      </c>
      <c r="Y13" s="33" t="s">
        <v>30</v>
      </c>
      <c r="Z13" s="33" t="s">
        <v>463</v>
      </c>
      <c r="AA13" s="33" t="s">
        <v>469</v>
      </c>
      <c r="AB13" s="33">
        <v>0.5</v>
      </c>
      <c r="AC13" s="33" t="s">
        <v>470</v>
      </c>
      <c r="AD13" s="33" t="s">
        <v>466</v>
      </c>
      <c r="AE13" s="33" t="s">
        <v>459</v>
      </c>
      <c r="AF13" s="33"/>
    </row>
    <row r="14" spans="1:32" ht="15" customHeight="1" x14ac:dyDescent="0.25">
      <c r="A14" s="33" t="s">
        <v>512</v>
      </c>
      <c r="B14" s="33" t="s">
        <v>59</v>
      </c>
      <c r="C14" s="34">
        <v>4.5999999999999999E-2</v>
      </c>
      <c r="D14" s="33" t="s">
        <v>236</v>
      </c>
      <c r="E14" s="33" t="s">
        <v>75</v>
      </c>
      <c r="F14" s="33">
        <v>10</v>
      </c>
      <c r="G14" s="33" t="s">
        <v>327</v>
      </c>
      <c r="H14" s="33"/>
      <c r="I14" s="33"/>
      <c r="J14" s="33" t="s">
        <v>40</v>
      </c>
      <c r="K14" s="33" t="s">
        <v>31</v>
      </c>
      <c r="L14" s="33">
        <v>330</v>
      </c>
      <c r="M14" s="33" t="s">
        <v>513</v>
      </c>
      <c r="N14" s="33" t="s">
        <v>50</v>
      </c>
      <c r="O14" s="33" t="s">
        <v>34</v>
      </c>
      <c r="P14" s="33" t="s">
        <v>35</v>
      </c>
      <c r="Q14" s="33" t="s">
        <v>51</v>
      </c>
      <c r="R14" s="33" t="s">
        <v>37</v>
      </c>
      <c r="S14" s="33" t="s">
        <v>514</v>
      </c>
      <c r="T14" s="33">
        <v>0</v>
      </c>
      <c r="U14" s="33"/>
      <c r="V14" s="33" t="s">
        <v>39</v>
      </c>
      <c r="W14" s="33" t="s">
        <v>40</v>
      </c>
      <c r="X14" s="33">
        <v>0.01</v>
      </c>
      <c r="Y14" s="33" t="s">
        <v>30</v>
      </c>
      <c r="Z14" s="33" t="s">
        <v>197</v>
      </c>
      <c r="AA14" s="33" t="s">
        <v>515</v>
      </c>
      <c r="AB14" s="33">
        <v>2</v>
      </c>
      <c r="AC14" s="33" t="s">
        <v>516</v>
      </c>
      <c r="AD14" s="33">
        <v>523</v>
      </c>
      <c r="AE14" s="33" t="s">
        <v>72</v>
      </c>
      <c r="AF14" s="33"/>
    </row>
    <row r="15" spans="1:32" ht="15" customHeight="1" x14ac:dyDescent="0.25">
      <c r="A15" s="33" t="s">
        <v>442</v>
      </c>
      <c r="B15" s="33" t="s">
        <v>59</v>
      </c>
      <c r="C15" s="34">
        <v>5.0799999999999998E-2</v>
      </c>
      <c r="D15" s="33" t="s">
        <v>236</v>
      </c>
      <c r="E15" s="33" t="s">
        <v>75</v>
      </c>
      <c r="F15" s="33">
        <v>10</v>
      </c>
      <c r="G15" s="33" t="s">
        <v>29</v>
      </c>
      <c r="H15" s="33"/>
      <c r="I15" s="33"/>
      <c r="J15" s="33" t="s">
        <v>30</v>
      </c>
      <c r="K15" s="33" t="s">
        <v>31</v>
      </c>
      <c r="L15" s="33">
        <v>900</v>
      </c>
      <c r="M15" s="33" t="s">
        <v>119</v>
      </c>
      <c r="N15" s="33" t="s">
        <v>50</v>
      </c>
      <c r="O15" s="33" t="s">
        <v>34</v>
      </c>
      <c r="P15" s="33" t="s">
        <v>35</v>
      </c>
      <c r="Q15" s="33" t="s">
        <v>51</v>
      </c>
      <c r="R15" s="33" t="s">
        <v>37</v>
      </c>
      <c r="S15" s="33" t="s">
        <v>38</v>
      </c>
      <c r="T15" s="33">
        <v>6</v>
      </c>
      <c r="U15" s="33"/>
      <c r="V15" s="33" t="s">
        <v>39</v>
      </c>
      <c r="W15" s="33" t="s">
        <v>40</v>
      </c>
      <c r="X15" s="33">
        <v>5.0000000000000001E-3</v>
      </c>
      <c r="Y15" s="33" t="s">
        <v>30</v>
      </c>
      <c r="Z15" s="33" t="s">
        <v>443</v>
      </c>
      <c r="AA15" s="33" t="s">
        <v>444</v>
      </c>
      <c r="AB15" s="33">
        <v>5</v>
      </c>
      <c r="AC15" s="33" t="s">
        <v>158</v>
      </c>
      <c r="AD15" s="33">
        <v>450</v>
      </c>
      <c r="AE15" s="33" t="s">
        <v>72</v>
      </c>
      <c r="AF15" s="33"/>
    </row>
    <row r="16" spans="1:32" ht="15" customHeight="1" x14ac:dyDescent="0.25">
      <c r="A16" s="33" t="s">
        <v>45</v>
      </c>
      <c r="B16" s="33" t="s">
        <v>59</v>
      </c>
      <c r="C16" s="34">
        <v>5.9666666666666666E-2</v>
      </c>
      <c r="D16" s="33" t="s">
        <v>236</v>
      </c>
      <c r="E16" s="33" t="s">
        <v>28</v>
      </c>
      <c r="F16" s="33">
        <v>5</v>
      </c>
      <c r="G16" s="33" t="s">
        <v>29</v>
      </c>
      <c r="H16" s="33"/>
      <c r="I16" s="33"/>
      <c r="J16" s="33" t="s">
        <v>30</v>
      </c>
      <c r="K16" s="33" t="s">
        <v>31</v>
      </c>
      <c r="L16" s="33">
        <v>180</v>
      </c>
      <c r="M16" s="33" t="s">
        <v>32</v>
      </c>
      <c r="N16" s="33" t="s">
        <v>50</v>
      </c>
      <c r="O16" s="33" t="s">
        <v>34</v>
      </c>
      <c r="P16" s="33" t="s">
        <v>35</v>
      </c>
      <c r="Q16" s="33" t="s">
        <v>51</v>
      </c>
      <c r="R16" s="33" t="s">
        <v>37</v>
      </c>
      <c r="S16" s="33" t="s">
        <v>38</v>
      </c>
      <c r="T16" s="33">
        <v>0.1</v>
      </c>
      <c r="U16" s="33"/>
      <c r="V16" s="33" t="s">
        <v>39</v>
      </c>
      <c r="W16" s="33" t="s">
        <v>40</v>
      </c>
      <c r="X16" s="33">
        <v>0.01</v>
      </c>
      <c r="Y16" s="33" t="s">
        <v>30</v>
      </c>
      <c r="Z16" s="33" t="s">
        <v>52</v>
      </c>
      <c r="AA16" s="33" t="s">
        <v>53</v>
      </c>
      <c r="AB16" s="33">
        <v>2</v>
      </c>
      <c r="AC16" s="33" t="s">
        <v>43</v>
      </c>
      <c r="AD16" s="33">
        <v>850</v>
      </c>
      <c r="AE16" s="33" t="s">
        <v>44</v>
      </c>
      <c r="AF16" s="33"/>
    </row>
    <row r="17" spans="1:32" ht="15" customHeight="1" x14ac:dyDescent="0.25">
      <c r="A17" s="33" t="s">
        <v>577</v>
      </c>
      <c r="B17" s="33" t="s">
        <v>59</v>
      </c>
      <c r="C17" s="34">
        <v>4.3999999999999997E-2</v>
      </c>
      <c r="D17" s="33" t="s">
        <v>236</v>
      </c>
      <c r="E17" s="33"/>
      <c r="F17" s="33">
        <v>10</v>
      </c>
      <c r="G17" s="33" t="s">
        <v>310</v>
      </c>
      <c r="H17" s="33" t="s">
        <v>378</v>
      </c>
      <c r="I17" s="33" t="s">
        <v>378</v>
      </c>
      <c r="J17" s="33" t="s">
        <v>40</v>
      </c>
      <c r="K17" s="33" t="s">
        <v>379</v>
      </c>
      <c r="L17" s="33">
        <v>60</v>
      </c>
      <c r="M17" s="33" t="s">
        <v>380</v>
      </c>
      <c r="N17" s="33" t="s">
        <v>50</v>
      </c>
      <c r="O17" s="33" t="s">
        <v>381</v>
      </c>
      <c r="P17" s="33" t="s">
        <v>35</v>
      </c>
      <c r="Q17" s="33" t="s">
        <v>382</v>
      </c>
      <c r="R17" s="33" t="s">
        <v>383</v>
      </c>
      <c r="S17" s="33" t="s">
        <v>38</v>
      </c>
      <c r="T17" s="33"/>
      <c r="U17" s="33"/>
      <c r="V17" s="33"/>
      <c r="W17" s="33" t="s">
        <v>384</v>
      </c>
      <c r="X17" s="33">
        <v>0.01</v>
      </c>
      <c r="Y17" s="33" t="s">
        <v>30</v>
      </c>
      <c r="Z17" s="33" t="s">
        <v>385</v>
      </c>
      <c r="AA17" s="33" t="s">
        <v>386</v>
      </c>
      <c r="AB17" s="33">
        <v>0.5</v>
      </c>
      <c r="AC17" s="33" t="s">
        <v>387</v>
      </c>
      <c r="AD17" s="33">
        <v>450</v>
      </c>
      <c r="AE17" s="33" t="s">
        <v>72</v>
      </c>
      <c r="AF17" s="33"/>
    </row>
    <row r="18" spans="1:32" ht="15" customHeight="1" x14ac:dyDescent="0.25">
      <c r="A18" s="33" t="s">
        <v>578</v>
      </c>
      <c r="B18" s="33" t="s">
        <v>59</v>
      </c>
      <c r="C18" s="34">
        <v>5.4102601923317298E-2</v>
      </c>
      <c r="D18" s="33" t="s">
        <v>236</v>
      </c>
      <c r="E18" s="33" t="s">
        <v>75</v>
      </c>
      <c r="F18" s="33">
        <v>10</v>
      </c>
      <c r="G18" s="33" t="s">
        <v>29</v>
      </c>
      <c r="H18" s="33"/>
      <c r="I18" s="33"/>
      <c r="J18" s="33" t="s">
        <v>30</v>
      </c>
      <c r="K18" s="33" t="s">
        <v>83</v>
      </c>
      <c r="L18" s="33">
        <v>60</v>
      </c>
      <c r="M18" s="33" t="s">
        <v>119</v>
      </c>
      <c r="N18" s="33" t="s">
        <v>50</v>
      </c>
      <c r="O18" s="33" t="s">
        <v>34</v>
      </c>
      <c r="P18" s="33" t="s">
        <v>35</v>
      </c>
      <c r="Q18" s="33" t="s">
        <v>51</v>
      </c>
      <c r="R18" s="33" t="s">
        <v>37</v>
      </c>
      <c r="S18" s="33" t="s">
        <v>38</v>
      </c>
      <c r="T18" s="33">
        <v>12</v>
      </c>
      <c r="U18" s="33"/>
      <c r="V18" s="33" t="s">
        <v>39</v>
      </c>
      <c r="W18" s="33" t="s">
        <v>40</v>
      </c>
      <c r="X18" s="33">
        <v>0.01</v>
      </c>
      <c r="Y18" s="33" t="s">
        <v>30</v>
      </c>
      <c r="Z18" s="33" t="s">
        <v>448</v>
      </c>
      <c r="AA18" s="33" t="s">
        <v>183</v>
      </c>
      <c r="AB18" s="33">
        <v>2</v>
      </c>
      <c r="AC18" s="33" t="s">
        <v>158</v>
      </c>
      <c r="AD18" s="33">
        <v>450</v>
      </c>
      <c r="AE18" s="33" t="s">
        <v>204</v>
      </c>
      <c r="AF18" s="33"/>
    </row>
    <row r="19" spans="1:32" ht="15" customHeight="1" x14ac:dyDescent="0.25">
      <c r="A19" s="33" t="s">
        <v>580</v>
      </c>
      <c r="B19" s="33" t="s">
        <v>59</v>
      </c>
      <c r="C19" s="34">
        <v>7.4999999999999997E-2</v>
      </c>
      <c r="D19" s="33" t="s">
        <v>238</v>
      </c>
      <c r="E19" s="33" t="s">
        <v>28</v>
      </c>
      <c r="F19" s="33">
        <v>10</v>
      </c>
      <c r="G19" s="33" t="s">
        <v>29</v>
      </c>
      <c r="H19" s="33"/>
      <c r="I19" s="33"/>
      <c r="J19" s="33" t="s">
        <v>30</v>
      </c>
      <c r="K19" s="33" t="s">
        <v>31</v>
      </c>
      <c r="L19" s="33">
        <v>600</v>
      </c>
      <c r="M19" s="33" t="s">
        <v>84</v>
      </c>
      <c r="N19" s="33" t="s">
        <v>50</v>
      </c>
      <c r="O19" s="33" t="s">
        <v>34</v>
      </c>
      <c r="P19" s="33" t="s">
        <v>99</v>
      </c>
      <c r="Q19" s="33" t="s">
        <v>51</v>
      </c>
      <c r="R19" s="33" t="s">
        <v>37</v>
      </c>
      <c r="S19" s="33" t="s">
        <v>91</v>
      </c>
      <c r="T19" s="33">
        <v>-6.1617600000000001</v>
      </c>
      <c r="U19" s="33">
        <v>-0.53825000000000001</v>
      </c>
      <c r="V19" s="33" t="s">
        <v>109</v>
      </c>
      <c r="W19" s="33" t="s">
        <v>40</v>
      </c>
      <c r="X19" s="33">
        <v>5.0000000000000001E-3</v>
      </c>
      <c r="Y19" s="33" t="s">
        <v>40</v>
      </c>
      <c r="Z19" s="33" t="s">
        <v>101</v>
      </c>
      <c r="AA19" s="33" t="s">
        <v>102</v>
      </c>
      <c r="AB19" s="33">
        <v>5</v>
      </c>
      <c r="AC19" s="33" t="s">
        <v>103</v>
      </c>
      <c r="AD19" s="33">
        <v>797</v>
      </c>
      <c r="AE19" s="33" t="s">
        <v>72</v>
      </c>
      <c r="AF19" s="33"/>
    </row>
    <row r="20" spans="1:32" ht="15" customHeight="1" x14ac:dyDescent="0.25">
      <c r="A20" s="33" t="s">
        <v>581</v>
      </c>
      <c r="B20" s="33" t="s">
        <v>59</v>
      </c>
      <c r="C20" s="34">
        <v>4.7E-2</v>
      </c>
      <c r="D20" s="33" t="s">
        <v>236</v>
      </c>
      <c r="E20" s="33" t="s">
        <v>75</v>
      </c>
      <c r="F20" s="33">
        <v>10</v>
      </c>
      <c r="G20" s="33" t="s">
        <v>29</v>
      </c>
      <c r="H20" s="33"/>
      <c r="I20" s="33"/>
      <c r="J20" s="33" t="s">
        <v>40</v>
      </c>
      <c r="K20" s="33" t="s">
        <v>31</v>
      </c>
      <c r="L20" s="33">
        <v>1500</v>
      </c>
      <c r="M20" s="33" t="s">
        <v>119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0</v>
      </c>
      <c r="U20" s="33"/>
      <c r="V20" s="33" t="s">
        <v>297</v>
      </c>
      <c r="W20" s="33" t="s">
        <v>40</v>
      </c>
      <c r="X20" s="33">
        <v>0.01</v>
      </c>
      <c r="Y20" s="33" t="s">
        <v>30</v>
      </c>
      <c r="Z20" s="33" t="s">
        <v>301</v>
      </c>
      <c r="AA20" s="33" t="s">
        <v>87</v>
      </c>
      <c r="AB20" s="33">
        <v>20</v>
      </c>
      <c r="AC20" s="33" t="s">
        <v>71</v>
      </c>
      <c r="AD20" s="33">
        <v>214</v>
      </c>
      <c r="AE20" s="33" t="s">
        <v>72</v>
      </c>
      <c r="AF20" s="33"/>
    </row>
    <row r="21" spans="1:32" ht="15" customHeight="1" x14ac:dyDescent="0.25">
      <c r="A21" s="33" t="s">
        <v>582</v>
      </c>
      <c r="B21" s="33" t="s">
        <v>59</v>
      </c>
      <c r="C21" s="34">
        <v>4.9000000000000002E-2</v>
      </c>
      <c r="D21" s="33" t="s">
        <v>236</v>
      </c>
      <c r="E21" s="33" t="s">
        <v>506</v>
      </c>
      <c r="F21" s="33">
        <v>10</v>
      </c>
      <c r="G21" s="33" t="s">
        <v>29</v>
      </c>
      <c r="H21" s="33"/>
      <c r="I21" s="33"/>
      <c r="J21" s="33" t="s">
        <v>30</v>
      </c>
      <c r="K21" s="33" t="s">
        <v>31</v>
      </c>
      <c r="L21" s="33">
        <v>120</v>
      </c>
      <c r="M21" s="33" t="s">
        <v>32</v>
      </c>
      <c r="N21" s="33" t="s">
        <v>50</v>
      </c>
      <c r="O21" s="33" t="s">
        <v>34</v>
      </c>
      <c r="P21" s="33" t="s">
        <v>35</v>
      </c>
      <c r="Q21" s="33" t="s">
        <v>51</v>
      </c>
      <c r="R21" s="33" t="s">
        <v>37</v>
      </c>
      <c r="S21" s="33" t="s">
        <v>38</v>
      </c>
      <c r="T21" s="33">
        <v>-0.1</v>
      </c>
      <c r="U21" s="33"/>
      <c r="V21" s="33" t="s">
        <v>39</v>
      </c>
      <c r="W21" s="33" t="s">
        <v>40</v>
      </c>
      <c r="X21" s="33">
        <v>3.0000000000000001E-3</v>
      </c>
      <c r="Y21" s="33" t="s">
        <v>30</v>
      </c>
      <c r="Z21" s="33" t="s">
        <v>507</v>
      </c>
      <c r="AA21" s="33" t="s">
        <v>508</v>
      </c>
      <c r="AB21" s="33">
        <v>1</v>
      </c>
      <c r="AC21" s="33" t="s">
        <v>509</v>
      </c>
      <c r="AD21" s="33">
        <v>460</v>
      </c>
      <c r="AE21" s="33" t="s">
        <v>193</v>
      </c>
      <c r="AF21" s="33" t="s">
        <v>510</v>
      </c>
    </row>
    <row r="22" spans="1:32" ht="15" customHeight="1" x14ac:dyDescent="0.25">
      <c r="A22" s="33" t="s">
        <v>583</v>
      </c>
      <c r="B22" s="33" t="s">
        <v>59</v>
      </c>
      <c r="C22" s="34">
        <v>5.2999999999999999E-2</v>
      </c>
      <c r="D22" s="33" t="s">
        <v>236</v>
      </c>
      <c r="E22" s="33" t="s">
        <v>28</v>
      </c>
      <c r="F22" s="33">
        <v>10</v>
      </c>
      <c r="G22" s="33" t="s">
        <v>29</v>
      </c>
      <c r="H22" s="33"/>
      <c r="I22" s="33"/>
      <c r="J22" s="33" t="s">
        <v>30</v>
      </c>
      <c r="K22" s="33" t="s">
        <v>31</v>
      </c>
      <c r="L22" s="33">
        <v>60</v>
      </c>
      <c r="M22" s="33" t="s">
        <v>32</v>
      </c>
      <c r="N22" s="33" t="s">
        <v>50</v>
      </c>
      <c r="O22" s="33" t="s">
        <v>34</v>
      </c>
      <c r="P22" s="33" t="s">
        <v>35</v>
      </c>
      <c r="Q22" s="33" t="s">
        <v>51</v>
      </c>
      <c r="R22" s="33" t="s">
        <v>37</v>
      </c>
      <c r="S22" s="33" t="s">
        <v>38</v>
      </c>
      <c r="T22" s="33"/>
      <c r="U22" s="33"/>
      <c r="V22" s="33"/>
      <c r="W22" s="33" t="s">
        <v>40</v>
      </c>
      <c r="X22" s="33">
        <v>0.01</v>
      </c>
      <c r="Y22" s="33" t="s">
        <v>30</v>
      </c>
      <c r="Z22" s="33">
        <v>6495</v>
      </c>
      <c r="AA22" s="33" t="s">
        <v>164</v>
      </c>
      <c r="AB22" s="33">
        <v>2</v>
      </c>
      <c r="AC22" s="33" t="s">
        <v>158</v>
      </c>
      <c r="AD22" s="33">
        <v>723</v>
      </c>
      <c r="AE22" s="33" t="s">
        <v>44</v>
      </c>
      <c r="AF22" s="33"/>
    </row>
    <row r="23" spans="1:32" ht="15" customHeight="1" x14ac:dyDescent="0.25">
      <c r="A23" s="33" t="s">
        <v>584</v>
      </c>
      <c r="B23" s="33" t="s">
        <v>59</v>
      </c>
      <c r="C23" s="34">
        <v>4.8000000000000001E-2</v>
      </c>
      <c r="D23" s="33" t="s">
        <v>236</v>
      </c>
      <c r="E23" s="33" t="s">
        <v>67</v>
      </c>
      <c r="F23" s="33">
        <v>10</v>
      </c>
      <c r="G23" s="33" t="s">
        <v>29</v>
      </c>
      <c r="H23" s="33"/>
      <c r="I23" s="33"/>
      <c r="J23" s="33" t="s">
        <v>30</v>
      </c>
      <c r="K23" s="33" t="s">
        <v>31</v>
      </c>
      <c r="L23" s="33">
        <v>60</v>
      </c>
      <c r="M23" s="33" t="s">
        <v>119</v>
      </c>
      <c r="N23" s="33" t="s">
        <v>50</v>
      </c>
      <c r="O23" s="33" t="s">
        <v>34</v>
      </c>
      <c r="P23" s="33" t="s">
        <v>35</v>
      </c>
      <c r="Q23" s="33" t="s">
        <v>51</v>
      </c>
      <c r="R23" s="33" t="s">
        <v>37</v>
      </c>
      <c r="S23" s="33" t="s">
        <v>38</v>
      </c>
      <c r="T23" s="33"/>
      <c r="U23" s="33"/>
      <c r="V23" s="33" t="s">
        <v>39</v>
      </c>
      <c r="W23" s="33" t="s">
        <v>40</v>
      </c>
      <c r="X23" s="33">
        <v>0.01</v>
      </c>
      <c r="Y23" s="33" t="s">
        <v>30</v>
      </c>
      <c r="Z23" s="33" t="s">
        <v>324</v>
      </c>
      <c r="AA23" s="33" t="s">
        <v>325</v>
      </c>
      <c r="AB23" s="33">
        <v>5</v>
      </c>
      <c r="AC23" s="33" t="s">
        <v>180</v>
      </c>
      <c r="AD23" s="33">
        <v>750</v>
      </c>
      <c r="AE23" s="33" t="s">
        <v>250</v>
      </c>
      <c r="AF23" s="33"/>
    </row>
    <row r="24" spans="1:32" ht="15" customHeight="1" x14ac:dyDescent="0.25">
      <c r="A24" s="33" t="s">
        <v>585</v>
      </c>
      <c r="B24" s="33" t="s">
        <v>59</v>
      </c>
      <c r="C24" s="34">
        <v>4.9000000000000002E-2</v>
      </c>
      <c r="D24" s="33" t="s">
        <v>236</v>
      </c>
      <c r="E24" s="33" t="s">
        <v>75</v>
      </c>
      <c r="F24" s="33">
        <v>10</v>
      </c>
      <c r="G24" s="33" t="s">
        <v>29</v>
      </c>
      <c r="H24" s="33"/>
      <c r="I24" s="33"/>
      <c r="J24" s="33" t="s">
        <v>30</v>
      </c>
      <c r="K24" s="33" t="s">
        <v>31</v>
      </c>
      <c r="L24" s="33">
        <v>120</v>
      </c>
      <c r="M24" s="33" t="s">
        <v>32</v>
      </c>
      <c r="N24" s="33" t="s">
        <v>33</v>
      </c>
      <c r="O24" s="33" t="s">
        <v>34</v>
      </c>
      <c r="P24" s="33" t="s">
        <v>35</v>
      </c>
      <c r="Q24" s="33" t="s">
        <v>36</v>
      </c>
      <c r="R24" s="33" t="s">
        <v>37</v>
      </c>
      <c r="S24" s="33" t="s">
        <v>38</v>
      </c>
      <c r="T24" s="33">
        <v>0.1</v>
      </c>
      <c r="U24" s="33"/>
      <c r="V24" s="33"/>
      <c r="W24" s="33" t="s">
        <v>40</v>
      </c>
      <c r="X24" s="33">
        <v>3.0000000000000001E-3</v>
      </c>
      <c r="Y24" s="33" t="s">
        <v>30</v>
      </c>
      <c r="Z24" s="33" t="s">
        <v>184</v>
      </c>
      <c r="AA24" s="33" t="s">
        <v>185</v>
      </c>
      <c r="AB24" s="33">
        <v>1</v>
      </c>
      <c r="AC24" s="33" t="s">
        <v>71</v>
      </c>
      <c r="AD24" s="33">
        <v>220</v>
      </c>
      <c r="AE24" s="33" t="s">
        <v>72</v>
      </c>
      <c r="AF24" s="33"/>
    </row>
    <row r="25" spans="1:32" ht="15" customHeight="1" x14ac:dyDescent="0.25">
      <c r="A25" s="33" t="s">
        <v>586</v>
      </c>
      <c r="B25" s="33" t="s">
        <v>59</v>
      </c>
      <c r="C25" s="33">
        <v>0.04</v>
      </c>
      <c r="D25" s="33" t="s">
        <v>236</v>
      </c>
      <c r="E25" s="33" t="s">
        <v>75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31</v>
      </c>
      <c r="L25" s="33">
        <v>1200</v>
      </c>
      <c r="M25" s="33" t="s">
        <v>119</v>
      </c>
      <c r="N25" s="33" t="s">
        <v>33</v>
      </c>
      <c r="O25" s="33" t="s">
        <v>120</v>
      </c>
      <c r="P25" s="33" t="s">
        <v>99</v>
      </c>
      <c r="Q25" s="33" t="s">
        <v>36</v>
      </c>
      <c r="R25" s="33" t="s">
        <v>37</v>
      </c>
      <c r="S25" s="33" t="s">
        <v>38</v>
      </c>
      <c r="T25" s="33">
        <v>0</v>
      </c>
      <c r="U25" s="33" t="s">
        <v>131</v>
      </c>
      <c r="V25" s="33" t="s">
        <v>122</v>
      </c>
      <c r="W25" s="33" t="s">
        <v>40</v>
      </c>
      <c r="X25" s="33" t="s">
        <v>123</v>
      </c>
      <c r="Y25" s="33" t="s">
        <v>40</v>
      </c>
      <c r="Z25" s="33" t="s">
        <v>124</v>
      </c>
      <c r="AA25" s="33" t="s">
        <v>125</v>
      </c>
      <c r="AB25" s="33" t="s">
        <v>126</v>
      </c>
      <c r="AC25" s="33" t="s">
        <v>127</v>
      </c>
      <c r="AD25" s="33">
        <v>351</v>
      </c>
      <c r="AE25" s="33" t="s">
        <v>72</v>
      </c>
      <c r="AF25" s="33"/>
    </row>
    <row r="26" spans="1:32" ht="15" customHeight="1" x14ac:dyDescent="0.25">
      <c r="A26" s="33" t="s">
        <v>587</v>
      </c>
      <c r="B26" s="33" t="s">
        <v>59</v>
      </c>
      <c r="C26" s="34">
        <v>5.3999999999999999E-2</v>
      </c>
      <c r="D26" s="33" t="s">
        <v>236</v>
      </c>
      <c r="E26" s="33" t="s">
        <v>67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83</v>
      </c>
      <c r="L26" s="33">
        <v>60</v>
      </c>
      <c r="M26" s="33" t="s">
        <v>302</v>
      </c>
      <c r="N26" s="33" t="s">
        <v>50</v>
      </c>
      <c r="O26" s="33" t="s">
        <v>34</v>
      </c>
      <c r="P26" s="33" t="s">
        <v>35</v>
      </c>
      <c r="Q26" s="33" t="s">
        <v>51</v>
      </c>
      <c r="R26" s="33" t="s">
        <v>37</v>
      </c>
      <c r="S26" s="33" t="s">
        <v>38</v>
      </c>
      <c r="T26" s="33">
        <v>6</v>
      </c>
      <c r="U26" s="33"/>
      <c r="V26" s="33"/>
      <c r="W26" s="33" t="s">
        <v>40</v>
      </c>
      <c r="X26" s="33">
        <v>0.01</v>
      </c>
      <c r="Y26" s="33" t="s">
        <v>30</v>
      </c>
      <c r="Z26" s="33" t="s">
        <v>303</v>
      </c>
      <c r="AA26" s="33"/>
      <c r="AB26" s="33">
        <v>2</v>
      </c>
      <c r="AC26" s="33"/>
      <c r="AD26" s="33">
        <v>650</v>
      </c>
      <c r="AE26" s="33" t="s">
        <v>72</v>
      </c>
      <c r="AF26" s="33"/>
    </row>
    <row r="27" spans="1:32" ht="15" customHeight="1" x14ac:dyDescent="0.25">
      <c r="A27" s="33" t="s">
        <v>375</v>
      </c>
      <c r="B27" s="33" t="s">
        <v>59</v>
      </c>
      <c r="C27" s="34">
        <v>4.9000000000000002E-2</v>
      </c>
      <c r="D27" s="33" t="s">
        <v>236</v>
      </c>
      <c r="E27" s="33" t="s">
        <v>75</v>
      </c>
      <c r="F27" s="33">
        <v>10</v>
      </c>
      <c r="G27" s="33" t="s">
        <v>29</v>
      </c>
      <c r="H27" s="33"/>
      <c r="I27" s="33"/>
      <c r="J27" s="33" t="s">
        <v>40</v>
      </c>
      <c r="K27" s="33" t="s">
        <v>166</v>
      </c>
      <c r="L27" s="33">
        <v>1080</v>
      </c>
      <c r="M27" s="33" t="s">
        <v>119</v>
      </c>
      <c r="N27" s="33" t="s">
        <v>50</v>
      </c>
      <c r="O27" s="33" t="s">
        <v>34</v>
      </c>
      <c r="P27" s="33" t="s">
        <v>35</v>
      </c>
      <c r="Q27" s="33" t="s">
        <v>51</v>
      </c>
      <c r="R27" s="33" t="s">
        <v>37</v>
      </c>
      <c r="S27" s="33" t="s">
        <v>38</v>
      </c>
      <c r="T27" s="33"/>
      <c r="U27" s="33"/>
      <c r="V27" s="33" t="s">
        <v>39</v>
      </c>
      <c r="W27" s="33" t="s">
        <v>40</v>
      </c>
      <c r="X27" s="33">
        <v>5.0000000000000001E-3</v>
      </c>
      <c r="Y27" s="33" t="s">
        <v>30</v>
      </c>
      <c r="Z27" s="33" t="s">
        <v>373</v>
      </c>
      <c r="AA27" s="33" t="s">
        <v>374</v>
      </c>
      <c r="AB27" s="33">
        <v>2</v>
      </c>
      <c r="AC27" s="33" t="s">
        <v>368</v>
      </c>
      <c r="AD27" s="33">
        <v>167</v>
      </c>
      <c r="AE27" s="33" t="s">
        <v>72</v>
      </c>
      <c r="AF27" s="33"/>
    </row>
    <row r="28" spans="1:32" ht="15" customHeight="1" x14ac:dyDescent="0.25">
      <c r="A28" s="33" t="s">
        <v>588</v>
      </c>
      <c r="B28" s="33" t="s">
        <v>59</v>
      </c>
      <c r="C28" s="34">
        <v>5.7000000000000002E-2</v>
      </c>
      <c r="D28" s="33" t="s">
        <v>236</v>
      </c>
      <c r="E28" s="33" t="s">
        <v>67</v>
      </c>
      <c r="F28" s="33">
        <v>10</v>
      </c>
      <c r="G28" s="33" t="s">
        <v>327</v>
      </c>
      <c r="H28" s="33"/>
      <c r="I28" s="33"/>
      <c r="J28" s="33" t="s">
        <v>40</v>
      </c>
      <c r="K28" s="33" t="s">
        <v>31</v>
      </c>
      <c r="L28" s="33">
        <v>1080</v>
      </c>
      <c r="M28" s="33" t="s">
        <v>186</v>
      </c>
      <c r="N28" s="33" t="s">
        <v>50</v>
      </c>
      <c r="O28" s="33" t="s">
        <v>34</v>
      </c>
      <c r="P28" s="33" t="s">
        <v>35</v>
      </c>
      <c r="Q28" s="33" t="s">
        <v>51</v>
      </c>
      <c r="R28" s="33" t="s">
        <v>37</v>
      </c>
      <c r="S28" s="33" t="s">
        <v>38</v>
      </c>
      <c r="T28" s="33"/>
      <c r="U28" s="33"/>
      <c r="V28" s="33" t="s">
        <v>492</v>
      </c>
      <c r="W28" s="33" t="s">
        <v>40</v>
      </c>
      <c r="X28" s="33">
        <v>0.01</v>
      </c>
      <c r="Y28" s="33" t="s">
        <v>30</v>
      </c>
      <c r="Z28" s="33" t="s">
        <v>331</v>
      </c>
      <c r="AA28" s="33" t="s">
        <v>183</v>
      </c>
      <c r="AB28" s="33">
        <v>2</v>
      </c>
      <c r="AC28" s="33" t="s">
        <v>158</v>
      </c>
      <c r="AD28" s="33">
        <v>411</v>
      </c>
      <c r="AE28" s="33"/>
      <c r="AF28" s="33"/>
    </row>
    <row r="29" spans="1:32" ht="15" customHeight="1" x14ac:dyDescent="0.25">
      <c r="A29" s="33" t="s">
        <v>590</v>
      </c>
      <c r="B29" s="33" t="s">
        <v>59</v>
      </c>
      <c r="C29" s="34">
        <v>3.6999999999999998E-2</v>
      </c>
      <c r="D29" s="33" t="s">
        <v>236</v>
      </c>
      <c r="E29" s="33" t="s">
        <v>75</v>
      </c>
      <c r="F29" s="33">
        <v>10</v>
      </c>
      <c r="G29" s="33" t="s">
        <v>310</v>
      </c>
      <c r="H29" s="33"/>
      <c r="I29" s="33"/>
      <c r="J29" s="33" t="s">
        <v>30</v>
      </c>
      <c r="K29" s="33" t="s">
        <v>31</v>
      </c>
      <c r="L29" s="33">
        <v>300</v>
      </c>
      <c r="M29" s="33" t="s">
        <v>119</v>
      </c>
      <c r="N29" s="33" t="s">
        <v>50</v>
      </c>
      <c r="O29" s="33" t="s">
        <v>34</v>
      </c>
      <c r="P29" s="33" t="s">
        <v>35</v>
      </c>
      <c r="Q29" s="33" t="s">
        <v>51</v>
      </c>
      <c r="R29" s="33" t="s">
        <v>37</v>
      </c>
      <c r="S29" s="33" t="s">
        <v>38</v>
      </c>
      <c r="T29" s="33"/>
      <c r="U29" s="33"/>
      <c r="V29" s="33">
        <v>2</v>
      </c>
      <c r="W29" s="33" t="s">
        <v>236</v>
      </c>
      <c r="X29" s="33">
        <v>0.01</v>
      </c>
      <c r="Y29" s="33" t="s">
        <v>238</v>
      </c>
      <c r="Z29" s="33" t="s">
        <v>311</v>
      </c>
      <c r="AA29" s="33"/>
      <c r="AB29" s="33">
        <v>2</v>
      </c>
      <c r="AC29" s="33" t="s">
        <v>314</v>
      </c>
      <c r="AD29" s="33">
        <v>400</v>
      </c>
      <c r="AE29" s="33" t="s">
        <v>72</v>
      </c>
      <c r="AF29" s="33"/>
    </row>
    <row r="30" spans="1:32" ht="15" customHeight="1" x14ac:dyDescent="0.25">
      <c r="A30" s="33" t="s">
        <v>591</v>
      </c>
      <c r="B30" s="33" t="s">
        <v>59</v>
      </c>
      <c r="C30" s="34">
        <v>5.2999999999999999E-2</v>
      </c>
      <c r="D30" s="33" t="s">
        <v>236</v>
      </c>
      <c r="E30" s="33" t="s">
        <v>67</v>
      </c>
      <c r="F30" s="33">
        <v>10</v>
      </c>
      <c r="G30" s="33" t="s">
        <v>29</v>
      </c>
      <c r="H30" s="33"/>
      <c r="I30" s="33"/>
      <c r="J30" s="33" t="s">
        <v>30</v>
      </c>
      <c r="K30" s="33" t="s">
        <v>31</v>
      </c>
      <c r="L30" s="33">
        <v>600</v>
      </c>
      <c r="M30" s="33" t="s">
        <v>119</v>
      </c>
      <c r="N30" s="33" t="s">
        <v>50</v>
      </c>
      <c r="O30" s="33" t="s">
        <v>34</v>
      </c>
      <c r="P30" s="33" t="s">
        <v>35</v>
      </c>
      <c r="Q30" s="33" t="s">
        <v>51</v>
      </c>
      <c r="R30" s="33" t="s">
        <v>37</v>
      </c>
      <c r="S30" s="33" t="s">
        <v>38</v>
      </c>
      <c r="T30" s="33">
        <v>0</v>
      </c>
      <c r="U30" s="33"/>
      <c r="V30" s="33" t="s">
        <v>39</v>
      </c>
      <c r="W30" s="33" t="s">
        <v>40</v>
      </c>
      <c r="X30" s="33">
        <v>0.01</v>
      </c>
      <c r="Y30" s="33" t="s">
        <v>30</v>
      </c>
      <c r="Z30" s="33" t="s">
        <v>443</v>
      </c>
      <c r="AA30" s="33" t="s">
        <v>499</v>
      </c>
      <c r="AB30" s="33">
        <v>1</v>
      </c>
      <c r="AC30" s="33" t="s">
        <v>495</v>
      </c>
      <c r="AD30" s="33">
        <v>274</v>
      </c>
      <c r="AE30" s="33" t="s">
        <v>72</v>
      </c>
      <c r="AF30" s="33"/>
    </row>
    <row r="31" spans="1:32" ht="15" customHeight="1" x14ac:dyDescent="0.25">
      <c r="A31" s="33" t="s">
        <v>591</v>
      </c>
      <c r="B31" s="33" t="s">
        <v>59</v>
      </c>
      <c r="C31" s="34">
        <v>5.3999999999999999E-2</v>
      </c>
      <c r="D31" s="33" t="s">
        <v>236</v>
      </c>
      <c r="E31" s="33" t="s">
        <v>67</v>
      </c>
      <c r="F31" s="33">
        <v>10</v>
      </c>
      <c r="G31" s="33" t="s">
        <v>29</v>
      </c>
      <c r="H31" s="33"/>
      <c r="I31" s="33"/>
      <c r="J31" s="33" t="s">
        <v>30</v>
      </c>
      <c r="K31" s="33" t="s">
        <v>31</v>
      </c>
      <c r="L31" s="33">
        <v>600</v>
      </c>
      <c r="M31" s="33" t="s">
        <v>119</v>
      </c>
      <c r="N31" s="33" t="s">
        <v>50</v>
      </c>
      <c r="O31" s="33" t="s">
        <v>34</v>
      </c>
      <c r="P31" s="33" t="s">
        <v>99</v>
      </c>
      <c r="Q31" s="33" t="s">
        <v>51</v>
      </c>
      <c r="R31" s="33" t="s">
        <v>37</v>
      </c>
      <c r="S31" s="33" t="s">
        <v>38</v>
      </c>
      <c r="T31" s="33">
        <v>0.6</v>
      </c>
      <c r="U31" s="33">
        <v>5</v>
      </c>
      <c r="V31" s="33" t="s">
        <v>266</v>
      </c>
      <c r="W31" s="33" t="s">
        <v>40</v>
      </c>
      <c r="X31" s="33">
        <v>0.01</v>
      </c>
      <c r="Y31" s="33" t="s">
        <v>40</v>
      </c>
      <c r="Z31" s="33" t="s">
        <v>425</v>
      </c>
      <c r="AA31" s="33" t="s">
        <v>496</v>
      </c>
      <c r="AB31" s="33">
        <v>1</v>
      </c>
      <c r="AC31" s="33" t="s">
        <v>497</v>
      </c>
      <c r="AD31" s="33">
        <v>800</v>
      </c>
      <c r="AE31" s="33" t="s">
        <v>72</v>
      </c>
      <c r="AF31" s="33"/>
    </row>
    <row r="32" spans="1:32" ht="15" customHeight="1" x14ac:dyDescent="0.25">
      <c r="A32" s="33" t="s">
        <v>592</v>
      </c>
      <c r="B32" s="33" t="s">
        <v>59</v>
      </c>
      <c r="C32" s="34">
        <v>0.04</v>
      </c>
      <c r="D32" s="33" t="s">
        <v>236</v>
      </c>
      <c r="E32" s="33" t="s">
        <v>67</v>
      </c>
      <c r="F32" s="33">
        <v>10</v>
      </c>
      <c r="G32" s="33" t="s">
        <v>29</v>
      </c>
      <c r="H32" s="33"/>
      <c r="I32" s="33"/>
      <c r="J32" s="33" t="s">
        <v>30</v>
      </c>
      <c r="K32" s="33"/>
      <c r="L32" s="33"/>
      <c r="M32" s="33" t="s">
        <v>84</v>
      </c>
      <c r="N32" s="33" t="s">
        <v>50</v>
      </c>
      <c r="O32" s="33" t="s">
        <v>34</v>
      </c>
      <c r="P32" s="33" t="s">
        <v>35</v>
      </c>
      <c r="Q32" s="33" t="s">
        <v>51</v>
      </c>
      <c r="R32" s="33"/>
      <c r="S32" s="33"/>
      <c r="T32" s="33"/>
      <c r="U32" s="33"/>
      <c r="V32" s="33"/>
      <c r="W32" s="33" t="s">
        <v>40</v>
      </c>
      <c r="X32" s="33">
        <v>5.0000000000000001E-3</v>
      </c>
      <c r="Y32" s="33" t="s">
        <v>30</v>
      </c>
      <c r="Z32" s="33" t="s">
        <v>117</v>
      </c>
      <c r="AA32" s="33"/>
      <c r="AB32" s="33">
        <v>2</v>
      </c>
      <c r="AC32" s="33"/>
      <c r="AD32" s="33"/>
      <c r="AE32" s="33"/>
      <c r="AF32" s="33"/>
    </row>
    <row r="33" spans="1:32" ht="15" customHeight="1" x14ac:dyDescent="0.25">
      <c r="A33" s="33" t="s">
        <v>593</v>
      </c>
      <c r="B33" s="33" t="s">
        <v>59</v>
      </c>
      <c r="C33" s="34">
        <v>5.0999999999999997E-2</v>
      </c>
      <c r="D33" s="33" t="s">
        <v>236</v>
      </c>
      <c r="E33" s="33" t="s">
        <v>75</v>
      </c>
      <c r="F33" s="33">
        <v>15</v>
      </c>
      <c r="G33" s="33" t="s">
        <v>29</v>
      </c>
      <c r="H33" s="33"/>
      <c r="I33" s="33"/>
      <c r="J33" s="33" t="s">
        <v>40</v>
      </c>
      <c r="K33" s="33" t="s">
        <v>31</v>
      </c>
      <c r="L33" s="33">
        <v>300</v>
      </c>
      <c r="M33" s="33"/>
      <c r="N33" s="33" t="s">
        <v>50</v>
      </c>
      <c r="O33" s="33" t="s">
        <v>34</v>
      </c>
      <c r="P33" s="33" t="s">
        <v>99</v>
      </c>
      <c r="Q33" s="33" t="s">
        <v>51</v>
      </c>
      <c r="R33" s="33" t="s">
        <v>37</v>
      </c>
      <c r="S33" s="33" t="s">
        <v>38</v>
      </c>
      <c r="T33" s="33" t="s">
        <v>276</v>
      </c>
      <c r="U33" s="33">
        <v>5</v>
      </c>
      <c r="V33" s="33" t="s">
        <v>424</v>
      </c>
      <c r="W33" s="33" t="s">
        <v>40</v>
      </c>
      <c r="X33" s="33">
        <v>0.01</v>
      </c>
      <c r="Y33" s="33" t="s">
        <v>40</v>
      </c>
      <c r="Z33" s="33" t="s">
        <v>425</v>
      </c>
      <c r="AA33" s="33" t="s">
        <v>183</v>
      </c>
      <c r="AB33" s="33">
        <v>5</v>
      </c>
      <c r="AC33" s="33" t="s">
        <v>426</v>
      </c>
      <c r="AD33" s="33">
        <v>700</v>
      </c>
      <c r="AE33" s="33" t="s">
        <v>72</v>
      </c>
      <c r="AF33" s="33"/>
    </row>
    <row r="34" spans="1:32" ht="15" customHeight="1" x14ac:dyDescent="0.25">
      <c r="A34" s="33" t="s">
        <v>594</v>
      </c>
      <c r="B34" s="33" t="s">
        <v>59</v>
      </c>
      <c r="C34" s="35">
        <v>0.06</v>
      </c>
      <c r="D34" s="33" t="s">
        <v>236</v>
      </c>
      <c r="E34" s="33" t="s">
        <v>67</v>
      </c>
      <c r="F34" s="33">
        <v>5</v>
      </c>
      <c r="G34" s="33" t="s">
        <v>29</v>
      </c>
      <c r="H34" s="33"/>
      <c r="I34" s="33"/>
      <c r="J34" s="33" t="s">
        <v>30</v>
      </c>
      <c r="K34" s="33" t="s">
        <v>31</v>
      </c>
      <c r="L34" s="33">
        <v>300</v>
      </c>
      <c r="M34" s="33" t="s">
        <v>84</v>
      </c>
      <c r="N34" s="33" t="s">
        <v>50</v>
      </c>
      <c r="O34" s="33" t="s">
        <v>34</v>
      </c>
      <c r="P34" s="33" t="s">
        <v>35</v>
      </c>
      <c r="Q34" s="33" t="s">
        <v>51</v>
      </c>
      <c r="R34" s="33" t="s">
        <v>37</v>
      </c>
      <c r="S34" s="33" t="s">
        <v>38</v>
      </c>
      <c r="T34" s="33">
        <v>0.5</v>
      </c>
      <c r="U34" s="33">
        <v>0.35</v>
      </c>
      <c r="V34" s="33" t="s">
        <v>414</v>
      </c>
      <c r="W34" s="33" t="s">
        <v>236</v>
      </c>
      <c r="X34" s="33" t="s">
        <v>128</v>
      </c>
      <c r="Y34" s="33" t="s">
        <v>30</v>
      </c>
      <c r="Z34" s="33" t="s">
        <v>397</v>
      </c>
      <c r="AA34" s="33" t="s">
        <v>398</v>
      </c>
      <c r="AB34" s="33">
        <v>5</v>
      </c>
      <c r="AC34" s="33" t="s">
        <v>399</v>
      </c>
      <c r="AD34" s="33">
        <v>500</v>
      </c>
      <c r="AE34" s="33" t="s">
        <v>72</v>
      </c>
      <c r="AF34" s="33"/>
    </row>
    <row r="35" spans="1:32" ht="15" customHeight="1" x14ac:dyDescent="0.25">
      <c r="A35" s="33" t="s">
        <v>596</v>
      </c>
      <c r="B35" s="33" t="s">
        <v>59</v>
      </c>
      <c r="C35" s="34">
        <v>5.0999999999999997E-2</v>
      </c>
      <c r="D35" s="33" t="s">
        <v>236</v>
      </c>
      <c r="E35" s="33" t="s">
        <v>67</v>
      </c>
      <c r="F35" s="33">
        <v>10</v>
      </c>
      <c r="G35" s="33" t="s">
        <v>29</v>
      </c>
      <c r="H35" s="33"/>
      <c r="I35" s="33"/>
      <c r="J35" s="33" t="s">
        <v>30</v>
      </c>
      <c r="K35" s="33" t="s">
        <v>31</v>
      </c>
      <c r="L35" s="33">
        <v>300</v>
      </c>
      <c r="M35" s="33" t="s">
        <v>32</v>
      </c>
      <c r="N35" s="33" t="s">
        <v>50</v>
      </c>
      <c r="O35" s="33" t="s">
        <v>34</v>
      </c>
      <c r="P35" s="33" t="s">
        <v>35</v>
      </c>
      <c r="Q35" s="33" t="s">
        <v>51</v>
      </c>
      <c r="R35" s="33" t="s">
        <v>37</v>
      </c>
      <c r="S35" s="33" t="s">
        <v>38</v>
      </c>
      <c r="T35" s="33"/>
      <c r="U35" s="33"/>
      <c r="V35" s="33" t="s">
        <v>39</v>
      </c>
      <c r="W35" s="33" t="s">
        <v>40</v>
      </c>
      <c r="X35" s="33">
        <v>0.01</v>
      </c>
      <c r="Y35" s="33" t="s">
        <v>30</v>
      </c>
      <c r="Z35" s="33"/>
      <c r="AA35" s="33" t="s">
        <v>183</v>
      </c>
      <c r="AB35" s="33">
        <v>1</v>
      </c>
      <c r="AC35" s="33" t="s">
        <v>199</v>
      </c>
      <c r="AD35" s="33"/>
      <c r="AE35" s="33" t="s">
        <v>44</v>
      </c>
      <c r="AF35" s="33"/>
    </row>
    <row r="36" spans="1:32" ht="15" customHeight="1" x14ac:dyDescent="0.25">
      <c r="A36" s="33" t="s">
        <v>597</v>
      </c>
      <c r="B36" s="33" t="s">
        <v>59</v>
      </c>
      <c r="C36" s="34">
        <v>6.9000000000000006E-2</v>
      </c>
      <c r="D36" s="33" t="s">
        <v>236</v>
      </c>
      <c r="E36" s="33" t="s">
        <v>75</v>
      </c>
      <c r="F36" s="33">
        <v>10</v>
      </c>
      <c r="G36" s="33" t="s">
        <v>29</v>
      </c>
      <c r="H36" s="33"/>
      <c r="I36" s="33"/>
      <c r="J36" s="33" t="s">
        <v>30</v>
      </c>
      <c r="K36" s="33" t="s">
        <v>31</v>
      </c>
      <c r="L36" s="33">
        <v>180</v>
      </c>
      <c r="M36" s="33" t="s">
        <v>32</v>
      </c>
      <c r="N36" s="33" t="s">
        <v>50</v>
      </c>
      <c r="O36" s="33" t="s">
        <v>34</v>
      </c>
      <c r="P36" s="33" t="s">
        <v>35</v>
      </c>
      <c r="Q36" s="33" t="s">
        <v>51</v>
      </c>
      <c r="R36" s="33" t="s">
        <v>73</v>
      </c>
      <c r="S36" s="33" t="s">
        <v>38</v>
      </c>
      <c r="T36" s="33">
        <v>10</v>
      </c>
      <c r="U36" s="33"/>
      <c r="V36" s="33" t="s">
        <v>279</v>
      </c>
      <c r="W36" s="33" t="s">
        <v>40</v>
      </c>
      <c r="X36" s="33">
        <v>3.0000000000000001E-3</v>
      </c>
      <c r="Y36" s="33" t="s">
        <v>30</v>
      </c>
      <c r="Z36" s="33" t="s">
        <v>396</v>
      </c>
      <c r="AA36" s="33" t="s">
        <v>183</v>
      </c>
      <c r="AB36" s="33">
        <v>5</v>
      </c>
      <c r="AC36" s="33" t="s">
        <v>394</v>
      </c>
      <c r="AD36" s="33">
        <v>414</v>
      </c>
      <c r="AE36" s="33" t="s">
        <v>395</v>
      </c>
      <c r="AF36" s="33"/>
    </row>
    <row r="37" spans="1:32" ht="15" customHeight="1" x14ac:dyDescent="0.25">
      <c r="A37" s="33" t="s">
        <v>501</v>
      </c>
      <c r="B37" s="33" t="s">
        <v>59</v>
      </c>
      <c r="C37" s="34">
        <v>6.8099999999999994E-2</v>
      </c>
      <c r="D37" s="33" t="s">
        <v>236</v>
      </c>
      <c r="E37" s="33" t="s">
        <v>28</v>
      </c>
      <c r="F37" s="33">
        <v>10</v>
      </c>
      <c r="G37" s="33" t="s">
        <v>29</v>
      </c>
      <c r="H37" s="33"/>
      <c r="I37" s="33"/>
      <c r="J37" s="33" t="s">
        <v>30</v>
      </c>
      <c r="K37" s="33" t="s">
        <v>31</v>
      </c>
      <c r="L37" s="33">
        <v>1200</v>
      </c>
      <c r="M37" s="33" t="s">
        <v>119</v>
      </c>
      <c r="N37" s="33" t="s">
        <v>50</v>
      </c>
      <c r="O37" s="33" t="s">
        <v>34</v>
      </c>
      <c r="P37" s="33" t="s">
        <v>35</v>
      </c>
      <c r="Q37" s="33" t="s">
        <v>51</v>
      </c>
      <c r="R37" s="33" t="s">
        <v>37</v>
      </c>
      <c r="S37" s="33" t="s">
        <v>38</v>
      </c>
      <c r="T37" s="33"/>
      <c r="U37" s="33"/>
      <c r="V37" s="33"/>
      <c r="W37" s="33" t="s">
        <v>40</v>
      </c>
      <c r="X37" s="33">
        <v>3.0000000000000001E-3</v>
      </c>
      <c r="Y37" s="33" t="s">
        <v>30</v>
      </c>
      <c r="Z37" s="33" t="s">
        <v>502</v>
      </c>
      <c r="AA37" s="33" t="s">
        <v>183</v>
      </c>
      <c r="AB37" s="33">
        <v>5</v>
      </c>
      <c r="AC37" s="33" t="s">
        <v>103</v>
      </c>
      <c r="AD37" s="33">
        <v>500</v>
      </c>
      <c r="AE37" s="33" t="s">
        <v>72</v>
      </c>
      <c r="AF37" s="33"/>
    </row>
    <row r="38" spans="1:32" ht="15" customHeight="1" x14ac:dyDescent="0.25">
      <c r="A38" s="33" t="s">
        <v>159</v>
      </c>
      <c r="B38" s="33" t="s">
        <v>59</v>
      </c>
      <c r="C38" s="34">
        <v>1.4999999999999999E-2</v>
      </c>
      <c r="D38" s="33" t="s">
        <v>236</v>
      </c>
      <c r="E38" s="33" t="s">
        <v>75</v>
      </c>
      <c r="F38" s="33">
        <v>10</v>
      </c>
      <c r="G38" s="33" t="s">
        <v>29</v>
      </c>
      <c r="H38" s="33"/>
      <c r="I38" s="33"/>
      <c r="J38" s="33" t="s">
        <v>40</v>
      </c>
      <c r="K38" s="33" t="s">
        <v>31</v>
      </c>
      <c r="L38" s="33">
        <v>900</v>
      </c>
      <c r="M38" s="33" t="s">
        <v>155</v>
      </c>
      <c r="N38" s="33" t="s">
        <v>50</v>
      </c>
      <c r="O38" s="33" t="s">
        <v>34</v>
      </c>
      <c r="P38" s="33" t="s">
        <v>35</v>
      </c>
      <c r="Q38" s="33" t="s">
        <v>51</v>
      </c>
      <c r="R38" s="33" t="s">
        <v>37</v>
      </c>
      <c r="S38" s="33" t="s">
        <v>38</v>
      </c>
      <c r="T38" s="33">
        <v>5</v>
      </c>
      <c r="U38" s="33" t="s">
        <v>156</v>
      </c>
      <c r="V38" s="33" t="s">
        <v>85</v>
      </c>
      <c r="W38" s="33" t="s">
        <v>40</v>
      </c>
      <c r="X38" s="33">
        <v>0.01</v>
      </c>
      <c r="Y38" s="33" t="s">
        <v>30</v>
      </c>
      <c r="Z38" s="33" t="s">
        <v>163</v>
      </c>
      <c r="AA38" s="33" t="s">
        <v>162</v>
      </c>
      <c r="AB38" s="33">
        <v>3</v>
      </c>
      <c r="AC38" s="33" t="s">
        <v>158</v>
      </c>
      <c r="AD38" s="33">
        <v>221</v>
      </c>
      <c r="AE38" s="33" t="s">
        <v>72</v>
      </c>
      <c r="AF38" s="33"/>
    </row>
    <row r="39" spans="1:32" ht="15" customHeight="1" x14ac:dyDescent="0.25">
      <c r="A39" s="33" t="s">
        <v>270</v>
      </c>
      <c r="B39" s="33" t="s">
        <v>59</v>
      </c>
      <c r="C39" s="34"/>
      <c r="D39" s="33" t="s">
        <v>236</v>
      </c>
      <c r="E39" s="33"/>
      <c r="F39" s="33">
        <v>10</v>
      </c>
      <c r="G39" s="33" t="s">
        <v>29</v>
      </c>
      <c r="H39" s="33"/>
      <c r="I39" s="33"/>
      <c r="J39" s="33" t="s">
        <v>30</v>
      </c>
      <c r="K39" s="33" t="s">
        <v>31</v>
      </c>
      <c r="L39" s="33">
        <v>600</v>
      </c>
      <c r="M39" s="33" t="s">
        <v>119</v>
      </c>
      <c r="N39" s="33" t="s">
        <v>50</v>
      </c>
      <c r="O39" s="33" t="s">
        <v>120</v>
      </c>
      <c r="P39" s="33" t="s">
        <v>90</v>
      </c>
      <c r="Q39" s="33" t="s">
        <v>51</v>
      </c>
      <c r="R39" s="33" t="s">
        <v>37</v>
      </c>
      <c r="S39" s="33" t="s">
        <v>38</v>
      </c>
      <c r="T39" s="33" t="s">
        <v>265</v>
      </c>
      <c r="U39" s="33"/>
      <c r="V39" s="33" t="s">
        <v>266</v>
      </c>
      <c r="W39" s="33" t="s">
        <v>236</v>
      </c>
      <c r="X39" s="33">
        <v>5.0000000000000001E-3</v>
      </c>
      <c r="Y39" s="33" t="s">
        <v>40</v>
      </c>
      <c r="Z39" s="33" t="s">
        <v>267</v>
      </c>
      <c r="AA39" s="33" t="s">
        <v>183</v>
      </c>
      <c r="AB39" s="33">
        <v>20</v>
      </c>
      <c r="AC39" s="33" t="s">
        <v>268</v>
      </c>
      <c r="AD39" s="33">
        <v>800</v>
      </c>
      <c r="AE39" s="33" t="s">
        <v>193</v>
      </c>
      <c r="AF39" s="33" t="s">
        <v>269</v>
      </c>
    </row>
    <row r="40" spans="1:32" ht="15" customHeight="1" x14ac:dyDescent="0.25">
      <c r="A40" s="33" t="s">
        <v>346</v>
      </c>
      <c r="B40" s="33" t="s">
        <v>59</v>
      </c>
      <c r="C40" s="34">
        <v>5.2999999999999999E-2</v>
      </c>
      <c r="D40" s="33" t="s">
        <v>236</v>
      </c>
      <c r="E40" s="33" t="s">
        <v>67</v>
      </c>
      <c r="F40" s="33">
        <v>10</v>
      </c>
      <c r="G40" s="33" t="s">
        <v>284</v>
      </c>
      <c r="H40" s="33" t="s">
        <v>285</v>
      </c>
      <c r="I40" s="33" t="s">
        <v>286</v>
      </c>
      <c r="J40" s="33" t="s">
        <v>30</v>
      </c>
      <c r="K40" s="33" t="s">
        <v>31</v>
      </c>
      <c r="L40" s="33">
        <v>120</v>
      </c>
      <c r="M40" s="33" t="s">
        <v>32</v>
      </c>
      <c r="N40" s="33" t="s">
        <v>50</v>
      </c>
      <c r="O40" s="33" t="s">
        <v>34</v>
      </c>
      <c r="P40" s="33" t="s">
        <v>35</v>
      </c>
      <c r="Q40" s="33" t="s">
        <v>51</v>
      </c>
      <c r="R40" s="33" t="s">
        <v>37</v>
      </c>
      <c r="S40" s="33" t="s">
        <v>38</v>
      </c>
      <c r="T40" s="33">
        <v>12</v>
      </c>
      <c r="U40" s="33">
        <v>100</v>
      </c>
      <c r="V40" s="33" t="s">
        <v>351</v>
      </c>
      <c r="W40" s="33" t="s">
        <v>40</v>
      </c>
      <c r="X40" s="33">
        <v>0.01</v>
      </c>
      <c r="Y40" s="33" t="s">
        <v>30</v>
      </c>
      <c r="Z40" s="33" t="s">
        <v>341</v>
      </c>
      <c r="AA40" s="33" t="s">
        <v>342</v>
      </c>
      <c r="AB40" s="33">
        <v>2</v>
      </c>
      <c r="AC40" s="33" t="s">
        <v>343</v>
      </c>
      <c r="AD40" s="33" t="s">
        <v>344</v>
      </c>
      <c r="AE40" s="33" t="s">
        <v>72</v>
      </c>
      <c r="AF40" s="3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1707-9DD2-4A63-B27D-D0837F1D1B8B}">
  <dimension ref="A1:AF50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61</v>
      </c>
      <c r="C2" s="34">
        <v>0.03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33</v>
      </c>
      <c r="O2" s="33" t="s">
        <v>34</v>
      </c>
      <c r="P2" s="33" t="s">
        <v>35</v>
      </c>
      <c r="Q2" s="33" t="s">
        <v>36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/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61</v>
      </c>
      <c r="C3" s="34">
        <v>0.03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32</v>
      </c>
      <c r="N3" s="33" t="s">
        <v>50</v>
      </c>
      <c r="O3" s="33" t="s">
        <v>34</v>
      </c>
      <c r="P3" s="33" t="s">
        <v>35</v>
      </c>
      <c r="Q3" s="33" t="s">
        <v>51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450</v>
      </c>
      <c r="AA3" s="33" t="s">
        <v>451</v>
      </c>
      <c r="AB3" s="33">
        <v>5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61</v>
      </c>
      <c r="C4" s="34">
        <v>4.4999999999999998E-2</v>
      </c>
      <c r="D4" s="33" t="s">
        <v>236</v>
      </c>
      <c r="E4" s="33" t="s">
        <v>67</v>
      </c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50</v>
      </c>
      <c r="O4" s="33" t="s">
        <v>34</v>
      </c>
      <c r="P4" s="33" t="s">
        <v>35</v>
      </c>
      <c r="Q4" s="33" t="s">
        <v>51</v>
      </c>
      <c r="R4" s="33" t="s">
        <v>37</v>
      </c>
      <c r="S4" s="33" t="s">
        <v>38</v>
      </c>
      <c r="T4" s="33">
        <v>10</v>
      </c>
      <c r="U4" s="33"/>
      <c r="V4" s="33" t="s">
        <v>543</v>
      </c>
      <c r="W4" s="33" t="s">
        <v>40</v>
      </c>
      <c r="X4" s="33">
        <v>0.01</v>
      </c>
      <c r="Y4" s="33" t="s">
        <v>30</v>
      </c>
      <c r="Z4" s="33" t="s">
        <v>527</v>
      </c>
      <c r="AA4" s="33" t="s">
        <v>528</v>
      </c>
      <c r="AB4" s="33">
        <v>2</v>
      </c>
      <c r="AC4" s="33" t="s">
        <v>529</v>
      </c>
      <c r="AD4" s="33"/>
      <c r="AE4" s="33" t="s">
        <v>72</v>
      </c>
      <c r="AF4" s="33"/>
    </row>
    <row r="5" spans="1:32" ht="15" customHeight="1" x14ac:dyDescent="0.25">
      <c r="A5" s="33" t="s">
        <v>211</v>
      </c>
      <c r="B5" s="33" t="s">
        <v>61</v>
      </c>
      <c r="C5" s="34">
        <v>3.0562060889929736E-2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50</v>
      </c>
      <c r="O5" s="33" t="s">
        <v>193</v>
      </c>
      <c r="P5" s="33" t="s">
        <v>90</v>
      </c>
      <c r="Q5" s="33" t="s">
        <v>51</v>
      </c>
      <c r="R5" s="33" t="s">
        <v>37</v>
      </c>
      <c r="S5" s="33" t="s">
        <v>38</v>
      </c>
      <c r="T5" s="33">
        <v>0</v>
      </c>
      <c r="U5" s="33">
        <v>-0.8</v>
      </c>
      <c r="V5" s="33" t="s">
        <v>230</v>
      </c>
      <c r="W5" s="33" t="s">
        <v>40</v>
      </c>
      <c r="X5" s="33">
        <v>0.01</v>
      </c>
      <c r="Y5" s="33" t="s">
        <v>30</v>
      </c>
      <c r="Z5" s="33" t="s">
        <v>206</v>
      </c>
      <c r="AA5" s="33" t="s">
        <v>207</v>
      </c>
      <c r="AB5" s="33">
        <v>10</v>
      </c>
      <c r="AC5" s="33" t="s">
        <v>208</v>
      </c>
      <c r="AD5" s="33" t="s">
        <v>209</v>
      </c>
      <c r="AE5" s="33" t="s">
        <v>72</v>
      </c>
      <c r="AF5" s="33"/>
    </row>
    <row r="6" spans="1:32" ht="15" customHeight="1" x14ac:dyDescent="0.25">
      <c r="A6" s="33" t="s">
        <v>283</v>
      </c>
      <c r="B6" s="33" t="s">
        <v>61</v>
      </c>
      <c r="C6" s="34">
        <v>2.5999999999999999E-2</v>
      </c>
      <c r="D6" s="33" t="s">
        <v>236</v>
      </c>
      <c r="E6" s="33" t="s">
        <v>67</v>
      </c>
      <c r="F6" s="33">
        <v>10</v>
      </c>
      <c r="G6" s="33" t="s">
        <v>277</v>
      </c>
      <c r="H6" s="33"/>
      <c r="I6" s="33"/>
      <c r="J6" s="33" t="s">
        <v>30</v>
      </c>
      <c r="K6" s="33" t="s">
        <v>166</v>
      </c>
      <c r="L6" s="33" t="s">
        <v>278</v>
      </c>
      <c r="M6" s="33" t="s">
        <v>119</v>
      </c>
      <c r="N6" s="33" t="s">
        <v>50</v>
      </c>
      <c r="O6" s="33" t="s">
        <v>34</v>
      </c>
      <c r="P6" s="33" t="s">
        <v>35</v>
      </c>
      <c r="Q6" s="33" t="s">
        <v>51</v>
      </c>
      <c r="R6" s="33"/>
      <c r="S6" s="33" t="s">
        <v>38</v>
      </c>
      <c r="T6" s="33"/>
      <c r="U6" s="33"/>
      <c r="V6" s="33" t="s">
        <v>279</v>
      </c>
      <c r="W6" s="33" t="s">
        <v>40</v>
      </c>
      <c r="X6" s="33">
        <v>0.01</v>
      </c>
      <c r="Y6" s="33"/>
      <c r="Z6" s="33" t="s">
        <v>280</v>
      </c>
      <c r="AA6" s="33" t="s">
        <v>281</v>
      </c>
      <c r="AB6" s="33">
        <v>2</v>
      </c>
      <c r="AC6" s="33" t="s">
        <v>282</v>
      </c>
      <c r="AD6" s="33">
        <v>397</v>
      </c>
      <c r="AE6" s="33"/>
      <c r="AF6" s="33"/>
    </row>
    <row r="7" spans="1:32" ht="15" customHeight="1" x14ac:dyDescent="0.25">
      <c r="A7" s="33" t="s">
        <v>571</v>
      </c>
      <c r="B7" s="33" t="s">
        <v>61</v>
      </c>
      <c r="C7" s="34">
        <v>2.5999999999999999E-2</v>
      </c>
      <c r="D7" s="33" t="s">
        <v>236</v>
      </c>
      <c r="E7" s="33" t="s">
        <v>28</v>
      </c>
      <c r="F7" s="33">
        <v>5</v>
      </c>
      <c r="G7" s="33" t="s">
        <v>433</v>
      </c>
      <c r="H7" s="33" t="s">
        <v>29</v>
      </c>
      <c r="I7" s="33"/>
      <c r="J7" s="33" t="s">
        <v>40</v>
      </c>
      <c r="K7" s="33" t="s">
        <v>31</v>
      </c>
      <c r="L7" s="33">
        <v>4</v>
      </c>
      <c r="M7" s="33"/>
      <c r="N7" s="33" t="s">
        <v>50</v>
      </c>
      <c r="O7" s="33" t="s">
        <v>34</v>
      </c>
      <c r="P7" s="33" t="s">
        <v>35</v>
      </c>
      <c r="Q7" s="33" t="s">
        <v>51</v>
      </c>
      <c r="R7" s="33" t="s">
        <v>37</v>
      </c>
      <c r="S7" s="33" t="s">
        <v>38</v>
      </c>
      <c r="T7" s="33" t="s">
        <v>434</v>
      </c>
      <c r="U7" s="33" t="s">
        <v>435</v>
      </c>
      <c r="V7" s="33" t="s">
        <v>436</v>
      </c>
      <c r="W7" s="33" t="s">
        <v>40</v>
      </c>
      <c r="X7" s="33">
        <v>2E-3</v>
      </c>
      <c r="Y7" s="33" t="s">
        <v>30</v>
      </c>
      <c r="Z7" s="33" t="s">
        <v>437</v>
      </c>
      <c r="AA7" s="33" t="s">
        <v>438</v>
      </c>
      <c r="AB7" s="33">
        <v>2</v>
      </c>
      <c r="AC7" s="33" t="s">
        <v>439</v>
      </c>
      <c r="AD7" s="33">
        <v>430</v>
      </c>
      <c r="AE7" s="33" t="s">
        <v>72</v>
      </c>
      <c r="AF7" s="33"/>
    </row>
    <row r="8" spans="1:32" ht="15" customHeight="1" x14ac:dyDescent="0.25">
      <c r="A8" s="33" t="s">
        <v>572</v>
      </c>
      <c r="B8" s="33" t="s">
        <v>61</v>
      </c>
      <c r="C8" s="34">
        <v>2.5000000000000001E-2</v>
      </c>
      <c r="D8" s="33" t="s">
        <v>236</v>
      </c>
      <c r="E8" s="33" t="s">
        <v>67</v>
      </c>
      <c r="F8" s="33">
        <v>5</v>
      </c>
      <c r="G8" s="33" t="s">
        <v>29</v>
      </c>
      <c r="H8" s="33" t="s">
        <v>195</v>
      </c>
      <c r="I8" s="33"/>
      <c r="J8" s="33" t="s">
        <v>30</v>
      </c>
      <c r="K8" s="33" t="s">
        <v>31</v>
      </c>
      <c r="L8" s="33">
        <v>300</v>
      </c>
      <c r="M8" s="33" t="s">
        <v>84</v>
      </c>
      <c r="N8" s="33" t="s">
        <v>50</v>
      </c>
      <c r="O8" s="33" t="s">
        <v>34</v>
      </c>
      <c r="P8" s="33" t="s">
        <v>35</v>
      </c>
      <c r="Q8" s="33" t="s">
        <v>196</v>
      </c>
      <c r="R8" s="33" t="s">
        <v>37</v>
      </c>
      <c r="S8" s="33" t="s">
        <v>38</v>
      </c>
      <c r="T8" s="33"/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197</v>
      </c>
      <c r="AA8" s="33" t="s">
        <v>198</v>
      </c>
      <c r="AB8" s="33">
        <v>1</v>
      </c>
      <c r="AC8" s="33" t="s">
        <v>199</v>
      </c>
      <c r="AD8" s="33">
        <v>700</v>
      </c>
      <c r="AE8" s="33" t="s">
        <v>44</v>
      </c>
      <c r="AF8" s="33"/>
    </row>
    <row r="9" spans="1:32" ht="15" customHeight="1" x14ac:dyDescent="0.25">
      <c r="A9" s="33" t="s">
        <v>573</v>
      </c>
      <c r="B9" s="33" t="s">
        <v>61</v>
      </c>
      <c r="C9" s="34">
        <v>3.2000000000000001E-2</v>
      </c>
      <c r="D9" s="33" t="s">
        <v>236</v>
      </c>
      <c r="E9" s="33" t="s">
        <v>67</v>
      </c>
      <c r="F9" s="33">
        <v>10</v>
      </c>
      <c r="G9" s="33" t="s">
        <v>29</v>
      </c>
      <c r="H9" s="33"/>
      <c r="I9" s="33"/>
      <c r="J9" s="33" t="s">
        <v>30</v>
      </c>
      <c r="K9" s="33" t="s">
        <v>166</v>
      </c>
      <c r="L9" s="33">
        <v>60</v>
      </c>
      <c r="M9" s="33" t="s">
        <v>32</v>
      </c>
      <c r="N9" s="33" t="s">
        <v>50</v>
      </c>
      <c r="O9" s="33" t="s">
        <v>34</v>
      </c>
      <c r="P9" s="33" t="s">
        <v>35</v>
      </c>
      <c r="Q9" s="33" t="s">
        <v>51</v>
      </c>
      <c r="R9" s="33" t="s">
        <v>37</v>
      </c>
      <c r="S9" s="33" t="s">
        <v>38</v>
      </c>
      <c r="T9" s="33">
        <v>1.7000000000000001E-2</v>
      </c>
      <c r="U9" s="33"/>
      <c r="V9" s="33" t="s">
        <v>39</v>
      </c>
      <c r="W9" s="33" t="s">
        <v>40</v>
      </c>
      <c r="X9" s="33">
        <v>0.01</v>
      </c>
      <c r="Y9" s="33" t="s">
        <v>30</v>
      </c>
      <c r="Z9" s="33" t="s">
        <v>178</v>
      </c>
      <c r="AA9" s="33" t="s">
        <v>179</v>
      </c>
      <c r="AB9" s="33">
        <v>10</v>
      </c>
      <c r="AC9" s="33" t="s">
        <v>180</v>
      </c>
      <c r="AD9" s="33" t="s">
        <v>181</v>
      </c>
      <c r="AE9" s="33" t="s">
        <v>72</v>
      </c>
      <c r="AF9" s="33"/>
    </row>
    <row r="10" spans="1:32" ht="15" customHeight="1" x14ac:dyDescent="0.25">
      <c r="A10" s="33" t="s">
        <v>340</v>
      </c>
      <c r="B10" s="33" t="s">
        <v>61</v>
      </c>
      <c r="C10" s="34">
        <v>3.075E-2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31</v>
      </c>
      <c r="L10" s="33">
        <v>300</v>
      </c>
      <c r="M10" s="33" t="s">
        <v>119</v>
      </c>
      <c r="N10" s="33" t="s">
        <v>50</v>
      </c>
      <c r="O10" s="33" t="s">
        <v>120</v>
      </c>
      <c r="P10" s="33" t="s">
        <v>90</v>
      </c>
      <c r="Q10" s="33" t="s">
        <v>51</v>
      </c>
      <c r="R10" s="33" t="s">
        <v>37</v>
      </c>
      <c r="S10" s="33" t="s">
        <v>38</v>
      </c>
      <c r="T10" s="33">
        <v>0.04</v>
      </c>
      <c r="U10" s="33">
        <v>0.38</v>
      </c>
      <c r="V10" s="33" t="s">
        <v>266</v>
      </c>
      <c r="W10" s="33" t="s">
        <v>40</v>
      </c>
      <c r="X10" s="33">
        <v>0.01</v>
      </c>
      <c r="Y10" s="33" t="s">
        <v>40</v>
      </c>
      <c r="Z10" s="33" t="s">
        <v>337</v>
      </c>
      <c r="AA10" s="33" t="s">
        <v>338</v>
      </c>
      <c r="AB10" s="33">
        <v>2</v>
      </c>
      <c r="AC10" s="33" t="s">
        <v>339</v>
      </c>
      <c r="AD10" s="33">
        <v>942</v>
      </c>
      <c r="AE10" s="33" t="s">
        <v>72</v>
      </c>
      <c r="AF10" s="33"/>
    </row>
    <row r="11" spans="1:32" ht="15" customHeight="1" x14ac:dyDescent="0.25">
      <c r="A11" s="33" t="s">
        <v>340</v>
      </c>
      <c r="B11" s="33" t="s">
        <v>61</v>
      </c>
      <c r="C11" s="34">
        <v>3.1E-2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33</v>
      </c>
      <c r="O11" s="33" t="s">
        <v>120</v>
      </c>
      <c r="P11" s="33" t="s">
        <v>189</v>
      </c>
      <c r="Q11" s="33" t="s">
        <v>36</v>
      </c>
      <c r="R11" s="33" t="s">
        <v>37</v>
      </c>
      <c r="S11" s="33" t="s">
        <v>38</v>
      </c>
      <c r="T11" s="33">
        <v>0.02</v>
      </c>
      <c r="U11" s="33">
        <v>-6.7470000000000002E-2</v>
      </c>
      <c r="V11" s="33" t="s">
        <v>266</v>
      </c>
      <c r="W11" s="33" t="s">
        <v>40</v>
      </c>
      <c r="X11" s="33">
        <v>0.01</v>
      </c>
      <c r="Y11" s="33" t="s">
        <v>40</v>
      </c>
      <c r="Z11" s="33" t="s">
        <v>335</v>
      </c>
      <c r="AA11" s="33" t="s">
        <v>336</v>
      </c>
      <c r="AB11" s="33">
        <v>1</v>
      </c>
      <c r="AC11" s="33" t="s">
        <v>127</v>
      </c>
      <c r="AD11" s="33">
        <v>667</v>
      </c>
      <c r="AE11" s="33" t="s">
        <v>72</v>
      </c>
      <c r="AF11" s="33"/>
    </row>
    <row r="12" spans="1:32" ht="15" customHeight="1" x14ac:dyDescent="0.25">
      <c r="A12" s="33" t="s">
        <v>366</v>
      </c>
      <c r="B12" s="33" t="s">
        <v>61</v>
      </c>
      <c r="C12" s="34">
        <v>3.4000000000000002E-2</v>
      </c>
      <c r="D12" s="33" t="s">
        <v>236</v>
      </c>
      <c r="E12" s="33" t="s">
        <v>75</v>
      </c>
      <c r="F12" s="33">
        <v>10</v>
      </c>
      <c r="G12" s="33" t="s">
        <v>29</v>
      </c>
      <c r="H12" s="33"/>
      <c r="I12" s="33"/>
      <c r="J12" s="33" t="s">
        <v>30</v>
      </c>
      <c r="K12" s="33" t="s">
        <v>31</v>
      </c>
      <c r="L12" s="33">
        <v>300</v>
      </c>
      <c r="M12" s="33" t="s">
        <v>119</v>
      </c>
      <c r="N12" s="33" t="s">
        <v>33</v>
      </c>
      <c r="O12" s="33" t="s">
        <v>34</v>
      </c>
      <c r="P12" s="33" t="s">
        <v>35</v>
      </c>
      <c r="Q12" s="33" t="s">
        <v>36</v>
      </c>
      <c r="R12" s="33"/>
      <c r="S12" s="33" t="s">
        <v>38</v>
      </c>
      <c r="T12" s="33">
        <v>0</v>
      </c>
      <c r="U12" s="33"/>
      <c r="V12" s="33"/>
      <c r="W12" s="33" t="s">
        <v>40</v>
      </c>
      <c r="X12" s="33">
        <v>0.01</v>
      </c>
      <c r="Y12" s="33" t="s">
        <v>30</v>
      </c>
      <c r="Z12" s="33" t="s">
        <v>369</v>
      </c>
      <c r="AA12" s="33" t="s">
        <v>370</v>
      </c>
      <c r="AB12" s="33">
        <v>2</v>
      </c>
      <c r="AC12" s="33" t="s">
        <v>94</v>
      </c>
      <c r="AD12" s="33">
        <v>220</v>
      </c>
      <c r="AE12" s="33" t="s">
        <v>72</v>
      </c>
      <c r="AF12" s="33"/>
    </row>
    <row r="13" spans="1:32" ht="15" customHeight="1" x14ac:dyDescent="0.25">
      <c r="A13" s="33" t="s">
        <v>82</v>
      </c>
      <c r="B13" s="33" t="s">
        <v>61</v>
      </c>
      <c r="C13" s="34">
        <v>1.7999999999999999E-2</v>
      </c>
      <c r="D13" s="33" t="s">
        <v>236</v>
      </c>
      <c r="E13" s="33" t="s">
        <v>67</v>
      </c>
      <c r="F13" s="33">
        <v>10</v>
      </c>
      <c r="G13" s="33" t="s">
        <v>68</v>
      </c>
      <c r="H13" s="33"/>
      <c r="I13" s="33"/>
      <c r="J13" s="33" t="s">
        <v>30</v>
      </c>
      <c r="K13" s="33" t="s">
        <v>31</v>
      </c>
      <c r="L13" s="33">
        <v>360</v>
      </c>
      <c r="M13" s="33" t="s">
        <v>32</v>
      </c>
      <c r="N13" s="33" t="s">
        <v>50</v>
      </c>
      <c r="O13" s="33" t="s">
        <v>34</v>
      </c>
      <c r="P13" s="33" t="s">
        <v>35</v>
      </c>
      <c r="Q13" s="33" t="s">
        <v>51</v>
      </c>
      <c r="R13" s="33" t="s">
        <v>37</v>
      </c>
      <c r="S13" s="33" t="s">
        <v>38</v>
      </c>
      <c r="T13" s="33"/>
      <c r="U13" s="33"/>
      <c r="V13" s="33" t="s">
        <v>39</v>
      </c>
      <c r="W13" s="33" t="s">
        <v>40</v>
      </c>
      <c r="X13" s="33">
        <v>1E-3</v>
      </c>
      <c r="Y13" s="33" t="s">
        <v>30</v>
      </c>
      <c r="Z13" s="33" t="s">
        <v>69</v>
      </c>
      <c r="AA13" s="33" t="s">
        <v>70</v>
      </c>
      <c r="AB13" s="33">
        <v>2</v>
      </c>
      <c r="AC13" s="33" t="s">
        <v>71</v>
      </c>
      <c r="AD13" s="33">
        <v>354</v>
      </c>
      <c r="AE13" s="33" t="s">
        <v>72</v>
      </c>
      <c r="AF13" s="33"/>
    </row>
    <row r="14" spans="1:32" ht="15" customHeight="1" x14ac:dyDescent="0.25">
      <c r="A14" s="33" t="s">
        <v>291</v>
      </c>
      <c r="B14" s="33" t="s">
        <v>61</v>
      </c>
      <c r="C14" s="34">
        <v>2.4250000000000001E-2</v>
      </c>
      <c r="D14" s="33" t="s">
        <v>236</v>
      </c>
      <c r="E14" s="33" t="s">
        <v>67</v>
      </c>
      <c r="F14" s="33">
        <v>15</v>
      </c>
      <c r="G14" s="33" t="s">
        <v>284</v>
      </c>
      <c r="H14" s="33" t="s">
        <v>285</v>
      </c>
      <c r="I14" s="33" t="s">
        <v>286</v>
      </c>
      <c r="J14" s="33" t="s">
        <v>30</v>
      </c>
      <c r="K14" s="33" t="s">
        <v>31</v>
      </c>
      <c r="L14" s="33">
        <v>30</v>
      </c>
      <c r="M14" s="33" t="s">
        <v>186</v>
      </c>
      <c r="N14" s="33" t="s">
        <v>50</v>
      </c>
      <c r="O14" s="33" t="s">
        <v>34</v>
      </c>
      <c r="P14" s="33" t="s">
        <v>189</v>
      </c>
      <c r="Q14" s="33" t="s">
        <v>51</v>
      </c>
      <c r="R14" s="33" t="s">
        <v>37</v>
      </c>
      <c r="S14" s="33" t="s">
        <v>38</v>
      </c>
      <c r="T14" s="33">
        <v>6</v>
      </c>
      <c r="U14" s="33">
        <v>5</v>
      </c>
      <c r="V14" s="33" t="s">
        <v>287</v>
      </c>
      <c r="W14" s="33" t="s">
        <v>40</v>
      </c>
      <c r="X14" s="33">
        <v>0.01</v>
      </c>
      <c r="Y14" s="33" t="s">
        <v>40</v>
      </c>
      <c r="Z14" s="33" t="s">
        <v>288</v>
      </c>
      <c r="AA14" s="33" t="s">
        <v>289</v>
      </c>
      <c r="AB14" s="33">
        <v>4</v>
      </c>
      <c r="AC14" s="33" t="s">
        <v>290</v>
      </c>
      <c r="AD14" s="33">
        <v>309</v>
      </c>
      <c r="AE14" s="33" t="s">
        <v>72</v>
      </c>
      <c r="AF14" s="33"/>
    </row>
    <row r="15" spans="1:32" ht="15" customHeight="1" x14ac:dyDescent="0.25">
      <c r="A15" s="33" t="s">
        <v>575</v>
      </c>
      <c r="B15" s="33" t="s">
        <v>61</v>
      </c>
      <c r="C15" s="34"/>
      <c r="D15" s="33" t="s">
        <v>238</v>
      </c>
      <c r="E15" s="33"/>
      <c r="F15" s="33">
        <v>5</v>
      </c>
      <c r="G15" s="33" t="s">
        <v>29</v>
      </c>
      <c r="H15" s="33"/>
      <c r="I15" s="33"/>
      <c r="J15" s="33" t="s">
        <v>40</v>
      </c>
      <c r="K15" s="33" t="s">
        <v>83</v>
      </c>
      <c r="L15" s="33">
        <v>30</v>
      </c>
      <c r="M15" s="33" t="s">
        <v>186</v>
      </c>
      <c r="N15" s="33" t="s">
        <v>50</v>
      </c>
      <c r="O15" s="33" t="s">
        <v>120</v>
      </c>
      <c r="P15" s="33" t="s">
        <v>99</v>
      </c>
      <c r="Q15" s="33" t="s">
        <v>51</v>
      </c>
      <c r="R15" s="33" t="s">
        <v>37</v>
      </c>
      <c r="S15" s="33" t="s">
        <v>160</v>
      </c>
      <c r="T15" s="33"/>
      <c r="U15" s="33">
        <v>5</v>
      </c>
      <c r="V15" s="33"/>
      <c r="W15" s="33" t="s">
        <v>40</v>
      </c>
      <c r="X15" s="33">
        <v>0.01</v>
      </c>
      <c r="Y15" s="33" t="s">
        <v>40</v>
      </c>
      <c r="Z15" s="33" t="s">
        <v>187</v>
      </c>
      <c r="AA15" s="33" t="s">
        <v>183</v>
      </c>
      <c r="AB15" s="33">
        <v>5</v>
      </c>
      <c r="AC15" s="33" t="s">
        <v>79</v>
      </c>
      <c r="AD15" s="33">
        <v>1000</v>
      </c>
      <c r="AE15" s="33" t="s">
        <v>188</v>
      </c>
      <c r="AF15" s="33"/>
    </row>
    <row r="16" spans="1:32" ht="15" customHeight="1" x14ac:dyDescent="0.25">
      <c r="A16" s="33" t="s">
        <v>576</v>
      </c>
      <c r="B16" s="33" t="s">
        <v>61</v>
      </c>
      <c r="C16" s="34">
        <v>2.75E-2</v>
      </c>
      <c r="D16" s="33" t="s">
        <v>236</v>
      </c>
      <c r="E16" s="33" t="s">
        <v>75</v>
      </c>
      <c r="F16" s="33">
        <v>10</v>
      </c>
      <c r="G16" s="33" t="s">
        <v>29</v>
      </c>
      <c r="H16" s="33"/>
      <c r="I16" s="33"/>
      <c r="J16" s="33" t="s">
        <v>40</v>
      </c>
      <c r="K16" s="33" t="s">
        <v>31</v>
      </c>
      <c r="L16" s="33">
        <v>900</v>
      </c>
      <c r="M16" s="33" t="s">
        <v>119</v>
      </c>
      <c r="N16" s="33" t="s">
        <v>33</v>
      </c>
      <c r="O16" s="33" t="s">
        <v>120</v>
      </c>
      <c r="P16" s="33" t="s">
        <v>245</v>
      </c>
      <c r="Q16" s="33" t="s">
        <v>36</v>
      </c>
      <c r="R16" s="33"/>
      <c r="S16" s="33" t="s">
        <v>38</v>
      </c>
      <c r="T16" s="33"/>
      <c r="U16" s="33"/>
      <c r="V16" s="33"/>
      <c r="W16" s="33" t="s">
        <v>40</v>
      </c>
      <c r="X16" s="33">
        <v>5.0000000000000001E-3</v>
      </c>
      <c r="Y16" s="33" t="s">
        <v>40</v>
      </c>
      <c r="Z16" s="33" t="s">
        <v>460</v>
      </c>
      <c r="AA16" s="33" t="s">
        <v>457</v>
      </c>
      <c r="AB16" s="33">
        <v>3</v>
      </c>
      <c r="AC16" s="33" t="s">
        <v>461</v>
      </c>
      <c r="AD16" s="33" t="s">
        <v>462</v>
      </c>
      <c r="AE16" s="33" t="s">
        <v>459</v>
      </c>
      <c r="AF16" s="33"/>
    </row>
    <row r="17" spans="1:32" ht="15" customHeight="1" x14ac:dyDescent="0.25">
      <c r="A17" s="33" t="s">
        <v>576</v>
      </c>
      <c r="B17" s="33" t="s">
        <v>61</v>
      </c>
      <c r="C17" s="34">
        <v>2.81E-2</v>
      </c>
      <c r="D17" s="33" t="s">
        <v>236</v>
      </c>
      <c r="E17" s="33" t="s">
        <v>75</v>
      </c>
      <c r="F17" s="33">
        <v>10</v>
      </c>
      <c r="G17" s="33" t="s">
        <v>29</v>
      </c>
      <c r="H17" s="33"/>
      <c r="I17" s="33"/>
      <c r="J17" s="33" t="s">
        <v>40</v>
      </c>
      <c r="K17" s="33" t="s">
        <v>31</v>
      </c>
      <c r="L17" s="33">
        <v>900</v>
      </c>
      <c r="M17" s="33" t="s">
        <v>119</v>
      </c>
      <c r="N17" s="33" t="s">
        <v>33</v>
      </c>
      <c r="O17" s="33" t="s">
        <v>34</v>
      </c>
      <c r="P17" s="33" t="s">
        <v>35</v>
      </c>
      <c r="Q17" s="33" t="s">
        <v>36</v>
      </c>
      <c r="R17" s="33"/>
      <c r="S17" s="33" t="s">
        <v>38</v>
      </c>
      <c r="T17" s="33"/>
      <c r="U17" s="33"/>
      <c r="V17" s="33" t="s">
        <v>39</v>
      </c>
      <c r="W17" s="33" t="s">
        <v>40</v>
      </c>
      <c r="X17" s="33">
        <v>5.0000000000000001E-3</v>
      </c>
      <c r="Y17" s="33" t="s">
        <v>30</v>
      </c>
      <c r="Z17" s="33" t="s">
        <v>456</v>
      </c>
      <c r="AA17" s="33" t="s">
        <v>457</v>
      </c>
      <c r="AB17" s="33">
        <v>1</v>
      </c>
      <c r="AC17" s="33" t="s">
        <v>71</v>
      </c>
      <c r="AD17" s="33" t="s">
        <v>458</v>
      </c>
      <c r="AE17" s="33" t="s">
        <v>459</v>
      </c>
      <c r="AF17" s="33"/>
    </row>
    <row r="18" spans="1:32" ht="15" customHeight="1" x14ac:dyDescent="0.25">
      <c r="A18" s="33" t="s">
        <v>512</v>
      </c>
      <c r="B18" s="33" t="s">
        <v>61</v>
      </c>
      <c r="C18" s="34">
        <v>2.8000000000000001E-2</v>
      </c>
      <c r="D18" s="33" t="s">
        <v>236</v>
      </c>
      <c r="E18" s="33" t="s">
        <v>75</v>
      </c>
      <c r="F18" s="33">
        <v>10</v>
      </c>
      <c r="G18" s="33" t="s">
        <v>327</v>
      </c>
      <c r="H18" s="33"/>
      <c r="I18" s="33"/>
      <c r="J18" s="33" t="s">
        <v>40</v>
      </c>
      <c r="K18" s="33" t="s">
        <v>31</v>
      </c>
      <c r="L18" s="33">
        <v>330</v>
      </c>
      <c r="M18" s="33" t="s">
        <v>513</v>
      </c>
      <c r="N18" s="33" t="s">
        <v>50</v>
      </c>
      <c r="O18" s="33" t="s">
        <v>34</v>
      </c>
      <c r="P18" s="33" t="s">
        <v>35</v>
      </c>
      <c r="Q18" s="33" t="s">
        <v>51</v>
      </c>
      <c r="R18" s="33" t="s">
        <v>37</v>
      </c>
      <c r="S18" s="33" t="s">
        <v>514</v>
      </c>
      <c r="T18" s="33">
        <v>0</v>
      </c>
      <c r="U18" s="33"/>
      <c r="V18" s="33" t="s">
        <v>39</v>
      </c>
      <c r="W18" s="33" t="s">
        <v>40</v>
      </c>
      <c r="X18" s="33">
        <v>0.01</v>
      </c>
      <c r="Y18" s="33" t="s">
        <v>30</v>
      </c>
      <c r="Z18" s="33" t="s">
        <v>197</v>
      </c>
      <c r="AA18" s="33" t="s">
        <v>515</v>
      </c>
      <c r="AB18" s="33">
        <v>2</v>
      </c>
      <c r="AC18" s="33" t="s">
        <v>516</v>
      </c>
      <c r="AD18" s="33">
        <v>523</v>
      </c>
      <c r="AE18" s="33" t="s">
        <v>72</v>
      </c>
      <c r="AF18" s="33"/>
    </row>
    <row r="19" spans="1:32" ht="15" customHeight="1" x14ac:dyDescent="0.25">
      <c r="A19" s="33" t="s">
        <v>442</v>
      </c>
      <c r="B19" s="33" t="s">
        <v>61</v>
      </c>
      <c r="C19" s="34">
        <v>3.49E-2</v>
      </c>
      <c r="D19" s="33" t="s">
        <v>236</v>
      </c>
      <c r="E19" s="33" t="s">
        <v>75</v>
      </c>
      <c r="F19" s="33">
        <v>10</v>
      </c>
      <c r="G19" s="33" t="s">
        <v>29</v>
      </c>
      <c r="H19" s="33"/>
      <c r="I19" s="33"/>
      <c r="J19" s="33" t="s">
        <v>30</v>
      </c>
      <c r="K19" s="33" t="s">
        <v>31</v>
      </c>
      <c r="L19" s="33">
        <v>900</v>
      </c>
      <c r="M19" s="33" t="s">
        <v>119</v>
      </c>
      <c r="N19" s="33" t="s">
        <v>50</v>
      </c>
      <c r="O19" s="33" t="s">
        <v>34</v>
      </c>
      <c r="P19" s="33" t="s">
        <v>35</v>
      </c>
      <c r="Q19" s="33" t="s">
        <v>51</v>
      </c>
      <c r="R19" s="33" t="s">
        <v>37</v>
      </c>
      <c r="S19" s="33" t="s">
        <v>38</v>
      </c>
      <c r="T19" s="33">
        <v>6</v>
      </c>
      <c r="U19" s="33"/>
      <c r="V19" s="33" t="s">
        <v>39</v>
      </c>
      <c r="W19" s="33" t="s">
        <v>40</v>
      </c>
      <c r="X19" s="33">
        <v>5.0000000000000001E-3</v>
      </c>
      <c r="Y19" s="33" t="s">
        <v>30</v>
      </c>
      <c r="Z19" s="33" t="s">
        <v>443</v>
      </c>
      <c r="AA19" s="33" t="s">
        <v>444</v>
      </c>
      <c r="AB19" s="33">
        <v>5</v>
      </c>
      <c r="AC19" s="33" t="s">
        <v>158</v>
      </c>
      <c r="AD19" s="33">
        <v>450</v>
      </c>
      <c r="AE19" s="33" t="s">
        <v>72</v>
      </c>
      <c r="AF19" s="33"/>
    </row>
    <row r="20" spans="1:32" ht="15" customHeight="1" x14ac:dyDescent="0.25">
      <c r="A20" s="33" t="s">
        <v>45</v>
      </c>
      <c r="B20" s="33" t="s">
        <v>61</v>
      </c>
      <c r="C20" s="34">
        <v>3.6333333333333336E-2</v>
      </c>
      <c r="D20" s="33" t="s">
        <v>236</v>
      </c>
      <c r="E20" s="33" t="s">
        <v>28</v>
      </c>
      <c r="F20" s="33">
        <v>5</v>
      </c>
      <c r="G20" s="33" t="s">
        <v>29</v>
      </c>
      <c r="H20" s="33"/>
      <c r="I20" s="33"/>
      <c r="J20" s="33" t="s">
        <v>30</v>
      </c>
      <c r="K20" s="33" t="s">
        <v>31</v>
      </c>
      <c r="L20" s="33">
        <v>180</v>
      </c>
      <c r="M20" s="33" t="s">
        <v>32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0.1</v>
      </c>
      <c r="U20" s="33"/>
      <c r="V20" s="33" t="s">
        <v>39</v>
      </c>
      <c r="W20" s="33" t="s">
        <v>40</v>
      </c>
      <c r="X20" s="33">
        <v>0.01</v>
      </c>
      <c r="Y20" s="33" t="s">
        <v>30</v>
      </c>
      <c r="Z20" s="33" t="s">
        <v>52</v>
      </c>
      <c r="AA20" s="33" t="s">
        <v>53</v>
      </c>
      <c r="AB20" s="33">
        <v>2</v>
      </c>
      <c r="AC20" s="33" t="s">
        <v>43</v>
      </c>
      <c r="AD20" s="33">
        <v>850</v>
      </c>
      <c r="AE20" s="33" t="s">
        <v>44</v>
      </c>
      <c r="AF20" s="33"/>
    </row>
    <row r="21" spans="1:32" ht="15" customHeight="1" x14ac:dyDescent="0.25">
      <c r="A21" s="33" t="s">
        <v>577</v>
      </c>
      <c r="B21" s="33" t="s">
        <v>61</v>
      </c>
      <c r="C21" s="34">
        <v>2.1000000000000001E-2</v>
      </c>
      <c r="D21" s="33" t="s">
        <v>236</v>
      </c>
      <c r="E21" s="33"/>
      <c r="F21" s="33">
        <v>10</v>
      </c>
      <c r="G21" s="33" t="s">
        <v>310</v>
      </c>
      <c r="H21" s="33" t="s">
        <v>378</v>
      </c>
      <c r="I21" s="33" t="s">
        <v>378</v>
      </c>
      <c r="J21" s="33" t="s">
        <v>40</v>
      </c>
      <c r="K21" s="33" t="s">
        <v>379</v>
      </c>
      <c r="L21" s="33">
        <v>60</v>
      </c>
      <c r="M21" s="33" t="s">
        <v>380</v>
      </c>
      <c r="N21" s="33" t="s">
        <v>50</v>
      </c>
      <c r="O21" s="33" t="s">
        <v>381</v>
      </c>
      <c r="P21" s="33" t="s">
        <v>35</v>
      </c>
      <c r="Q21" s="33" t="s">
        <v>382</v>
      </c>
      <c r="R21" s="33" t="s">
        <v>383</v>
      </c>
      <c r="S21" s="33" t="s">
        <v>38</v>
      </c>
      <c r="T21" s="33"/>
      <c r="U21" s="33"/>
      <c r="V21" s="33"/>
      <c r="W21" s="33" t="s">
        <v>384</v>
      </c>
      <c r="X21" s="33">
        <v>0.01</v>
      </c>
      <c r="Y21" s="33" t="s">
        <v>30</v>
      </c>
      <c r="Z21" s="33" t="s">
        <v>385</v>
      </c>
      <c r="AA21" s="33" t="s">
        <v>386</v>
      </c>
      <c r="AB21" s="33">
        <v>0.5</v>
      </c>
      <c r="AC21" s="33" t="s">
        <v>387</v>
      </c>
      <c r="AD21" s="33">
        <v>450</v>
      </c>
      <c r="AE21" s="33" t="s">
        <v>72</v>
      </c>
      <c r="AF21" s="33"/>
    </row>
    <row r="22" spans="1:32" ht="15" customHeight="1" x14ac:dyDescent="0.25">
      <c r="A22" s="33" t="s">
        <v>578</v>
      </c>
      <c r="B22" s="33" t="s">
        <v>61</v>
      </c>
      <c r="C22" s="34">
        <v>8.5907180162919181E-3</v>
      </c>
      <c r="D22" s="33" t="s">
        <v>236</v>
      </c>
      <c r="E22" s="33" t="s">
        <v>75</v>
      </c>
      <c r="F22" s="33">
        <v>10</v>
      </c>
      <c r="G22" s="33" t="s">
        <v>29</v>
      </c>
      <c r="H22" s="33"/>
      <c r="I22" s="33"/>
      <c r="J22" s="33" t="s">
        <v>30</v>
      </c>
      <c r="K22" s="33" t="s">
        <v>83</v>
      </c>
      <c r="L22" s="33">
        <v>60</v>
      </c>
      <c r="M22" s="33" t="s">
        <v>119</v>
      </c>
      <c r="N22" s="33" t="s">
        <v>50</v>
      </c>
      <c r="O22" s="33" t="s">
        <v>34</v>
      </c>
      <c r="P22" s="33" t="s">
        <v>35</v>
      </c>
      <c r="Q22" s="33" t="s">
        <v>51</v>
      </c>
      <c r="R22" s="33" t="s">
        <v>37</v>
      </c>
      <c r="S22" s="33" t="s">
        <v>38</v>
      </c>
      <c r="T22" s="33">
        <v>12</v>
      </c>
      <c r="U22" s="33"/>
      <c r="V22" s="33" t="s">
        <v>39</v>
      </c>
      <c r="W22" s="33" t="s">
        <v>40</v>
      </c>
      <c r="X22" s="33">
        <v>0.01</v>
      </c>
      <c r="Y22" s="33" t="s">
        <v>30</v>
      </c>
      <c r="Z22" s="33" t="s">
        <v>448</v>
      </c>
      <c r="AA22" s="33" t="s">
        <v>183</v>
      </c>
      <c r="AB22" s="33">
        <v>2</v>
      </c>
      <c r="AC22" s="33" t="s">
        <v>158</v>
      </c>
      <c r="AD22" s="33">
        <v>450</v>
      </c>
      <c r="AE22" s="33" t="s">
        <v>204</v>
      </c>
      <c r="AF22" s="33"/>
    </row>
    <row r="23" spans="1:32" ht="15" customHeight="1" x14ac:dyDescent="0.25">
      <c r="A23" s="33" t="s">
        <v>580</v>
      </c>
      <c r="B23" s="33" t="s">
        <v>61</v>
      </c>
      <c r="C23" s="34">
        <v>5.6000000000000001E-2</v>
      </c>
      <c r="D23" s="33" t="s">
        <v>238</v>
      </c>
      <c r="E23" s="33" t="s">
        <v>28</v>
      </c>
      <c r="F23" s="33">
        <v>10</v>
      </c>
      <c r="G23" s="33" t="s">
        <v>29</v>
      </c>
      <c r="H23" s="33"/>
      <c r="I23" s="33"/>
      <c r="J23" s="33" t="s">
        <v>30</v>
      </c>
      <c r="K23" s="33" t="s">
        <v>31</v>
      </c>
      <c r="L23" s="33">
        <v>600</v>
      </c>
      <c r="M23" s="33" t="s">
        <v>84</v>
      </c>
      <c r="N23" s="33" t="s">
        <v>33</v>
      </c>
      <c r="O23" s="33" t="s">
        <v>34</v>
      </c>
      <c r="P23" s="33" t="s">
        <v>90</v>
      </c>
      <c r="Q23" s="33" t="s">
        <v>36</v>
      </c>
      <c r="R23" s="33" t="s">
        <v>37</v>
      </c>
      <c r="S23" s="33" t="s">
        <v>91</v>
      </c>
      <c r="T23" s="33">
        <v>-8.4</v>
      </c>
      <c r="U23" s="33">
        <v>2.87</v>
      </c>
      <c r="V23" s="33" t="s">
        <v>110</v>
      </c>
      <c r="W23" s="33" t="s">
        <v>40</v>
      </c>
      <c r="X23" s="33">
        <v>5.0000000000000001E-3</v>
      </c>
      <c r="Y23" s="33" t="s">
        <v>40</v>
      </c>
      <c r="Z23" s="33" t="s">
        <v>96</v>
      </c>
      <c r="AA23" s="33" t="s">
        <v>97</v>
      </c>
      <c r="AB23" s="33">
        <v>1</v>
      </c>
      <c r="AC23" s="33" t="s">
        <v>94</v>
      </c>
      <c r="AD23" s="33">
        <v>686</v>
      </c>
      <c r="AE23" s="33" t="s">
        <v>72</v>
      </c>
      <c r="AF23" s="33"/>
    </row>
    <row r="24" spans="1:32" ht="15" customHeight="1" x14ac:dyDescent="0.25">
      <c r="A24" s="33" t="s">
        <v>581</v>
      </c>
      <c r="B24" s="33" t="s">
        <v>61</v>
      </c>
      <c r="C24" s="34">
        <v>3.3000000000000002E-2</v>
      </c>
      <c r="D24" s="33" t="s">
        <v>236</v>
      </c>
      <c r="E24" s="33" t="s">
        <v>75</v>
      </c>
      <c r="F24" s="33">
        <v>10</v>
      </c>
      <c r="G24" s="33" t="s">
        <v>29</v>
      </c>
      <c r="H24" s="33"/>
      <c r="I24" s="33"/>
      <c r="J24" s="33" t="s">
        <v>40</v>
      </c>
      <c r="K24" s="33" t="s">
        <v>31</v>
      </c>
      <c r="L24" s="33">
        <v>1500</v>
      </c>
      <c r="M24" s="33" t="s">
        <v>119</v>
      </c>
      <c r="N24" s="33" t="s">
        <v>50</v>
      </c>
      <c r="O24" s="33" t="s">
        <v>34</v>
      </c>
      <c r="P24" s="33" t="s">
        <v>35</v>
      </c>
      <c r="Q24" s="33" t="s">
        <v>51</v>
      </c>
      <c r="R24" s="33" t="s">
        <v>37</v>
      </c>
      <c r="S24" s="33" t="s">
        <v>38</v>
      </c>
      <c r="T24" s="33">
        <v>0</v>
      </c>
      <c r="U24" s="33"/>
      <c r="V24" s="33" t="s">
        <v>297</v>
      </c>
      <c r="W24" s="33" t="s">
        <v>40</v>
      </c>
      <c r="X24" s="33">
        <v>0.01</v>
      </c>
      <c r="Y24" s="33" t="s">
        <v>30</v>
      </c>
      <c r="Z24" s="33" t="s">
        <v>301</v>
      </c>
      <c r="AA24" s="33" t="s">
        <v>87</v>
      </c>
      <c r="AB24" s="33">
        <v>20</v>
      </c>
      <c r="AC24" s="33" t="s">
        <v>71</v>
      </c>
      <c r="AD24" s="33">
        <v>214</v>
      </c>
      <c r="AE24" s="33" t="s">
        <v>72</v>
      </c>
      <c r="AF24" s="33"/>
    </row>
    <row r="25" spans="1:32" ht="15" customHeight="1" x14ac:dyDescent="0.25">
      <c r="A25" s="33" t="s">
        <v>582</v>
      </c>
      <c r="B25" s="33" t="s">
        <v>61</v>
      </c>
      <c r="C25" s="34">
        <v>2.7E-2</v>
      </c>
      <c r="D25" s="33" t="s">
        <v>236</v>
      </c>
      <c r="E25" s="33" t="s">
        <v>506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31</v>
      </c>
      <c r="L25" s="33">
        <v>120</v>
      </c>
      <c r="M25" s="33" t="s">
        <v>32</v>
      </c>
      <c r="N25" s="33" t="s">
        <v>50</v>
      </c>
      <c r="O25" s="33" t="s">
        <v>34</v>
      </c>
      <c r="P25" s="33" t="s">
        <v>35</v>
      </c>
      <c r="Q25" s="33" t="s">
        <v>51</v>
      </c>
      <c r="R25" s="33" t="s">
        <v>73</v>
      </c>
      <c r="S25" s="33" t="s">
        <v>38</v>
      </c>
      <c r="T25" s="33">
        <v>-0.1</v>
      </c>
      <c r="U25" s="33"/>
      <c r="V25" s="33" t="s">
        <v>39</v>
      </c>
      <c r="W25" s="33" t="s">
        <v>40</v>
      </c>
      <c r="X25" s="33">
        <v>3.0000000000000001E-3</v>
      </c>
      <c r="Y25" s="33" t="s">
        <v>30</v>
      </c>
      <c r="Z25" s="33" t="s">
        <v>507</v>
      </c>
      <c r="AA25" s="33" t="s">
        <v>508</v>
      </c>
      <c r="AB25" s="33">
        <v>1</v>
      </c>
      <c r="AC25" s="33" t="s">
        <v>509</v>
      </c>
      <c r="AD25" s="33">
        <v>460</v>
      </c>
      <c r="AE25" s="33" t="s">
        <v>193</v>
      </c>
      <c r="AF25" s="33" t="s">
        <v>510</v>
      </c>
    </row>
    <row r="26" spans="1:32" ht="15" customHeight="1" x14ac:dyDescent="0.25">
      <c r="A26" s="33" t="s">
        <v>583</v>
      </c>
      <c r="B26" s="33" t="s">
        <v>61</v>
      </c>
      <c r="C26" s="34">
        <v>2.7E-2</v>
      </c>
      <c r="D26" s="33" t="s">
        <v>236</v>
      </c>
      <c r="E26" s="33" t="s">
        <v>28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60</v>
      </c>
      <c r="M26" s="33" t="s">
        <v>32</v>
      </c>
      <c r="N26" s="33" t="s">
        <v>50</v>
      </c>
      <c r="O26" s="33" t="s">
        <v>34</v>
      </c>
      <c r="P26" s="33" t="s">
        <v>35</v>
      </c>
      <c r="Q26" s="33" t="s">
        <v>51</v>
      </c>
      <c r="R26" s="33" t="s">
        <v>37</v>
      </c>
      <c r="S26" s="33" t="s">
        <v>38</v>
      </c>
      <c r="T26" s="33"/>
      <c r="U26" s="33"/>
      <c r="V26" s="33"/>
      <c r="W26" s="33" t="s">
        <v>40</v>
      </c>
      <c r="X26" s="33">
        <v>0.01</v>
      </c>
      <c r="Y26" s="33" t="s">
        <v>30</v>
      </c>
      <c r="Z26" s="33">
        <v>6495</v>
      </c>
      <c r="AA26" s="33" t="s">
        <v>164</v>
      </c>
      <c r="AB26" s="33">
        <v>2</v>
      </c>
      <c r="AC26" s="33" t="s">
        <v>158</v>
      </c>
      <c r="AD26" s="33">
        <v>723</v>
      </c>
      <c r="AE26" s="33" t="s">
        <v>44</v>
      </c>
      <c r="AF26" s="33"/>
    </row>
    <row r="27" spans="1:32" ht="15" customHeight="1" x14ac:dyDescent="0.25">
      <c r="A27" s="33" t="s">
        <v>584</v>
      </c>
      <c r="B27" s="33" t="s">
        <v>61</v>
      </c>
      <c r="C27" s="34">
        <v>2.8000000000000001E-2</v>
      </c>
      <c r="D27" s="33" t="s">
        <v>236</v>
      </c>
      <c r="E27" s="33" t="s">
        <v>67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60</v>
      </c>
      <c r="M27" s="33" t="s">
        <v>119</v>
      </c>
      <c r="N27" s="33" t="s">
        <v>50</v>
      </c>
      <c r="O27" s="33" t="s">
        <v>34</v>
      </c>
      <c r="P27" s="33" t="s">
        <v>35</v>
      </c>
      <c r="Q27" s="33" t="s">
        <v>51</v>
      </c>
      <c r="R27" s="33" t="s">
        <v>37</v>
      </c>
      <c r="S27" s="33" t="s">
        <v>38</v>
      </c>
      <c r="T27" s="33"/>
      <c r="U27" s="33"/>
      <c r="V27" s="33" t="s">
        <v>39</v>
      </c>
      <c r="W27" s="33" t="s">
        <v>40</v>
      </c>
      <c r="X27" s="33">
        <v>0.01</v>
      </c>
      <c r="Y27" s="33" t="s">
        <v>30</v>
      </c>
      <c r="Z27" s="33" t="s">
        <v>324</v>
      </c>
      <c r="AA27" s="33" t="s">
        <v>325</v>
      </c>
      <c r="AB27" s="33">
        <v>5</v>
      </c>
      <c r="AC27" s="33" t="s">
        <v>180</v>
      </c>
      <c r="AD27" s="33">
        <v>750</v>
      </c>
      <c r="AE27" s="33" t="s">
        <v>250</v>
      </c>
      <c r="AF27" s="33"/>
    </row>
    <row r="28" spans="1:32" ht="15" customHeight="1" x14ac:dyDescent="0.25">
      <c r="A28" s="33" t="s">
        <v>585</v>
      </c>
      <c r="B28" s="33" t="s">
        <v>61</v>
      </c>
      <c r="C28" s="34">
        <v>3.4000000000000002E-2</v>
      </c>
      <c r="D28" s="33" t="s">
        <v>236</v>
      </c>
      <c r="E28" s="33" t="s">
        <v>75</v>
      </c>
      <c r="F28" s="33">
        <v>10</v>
      </c>
      <c r="G28" s="33" t="s">
        <v>29</v>
      </c>
      <c r="H28" s="33"/>
      <c r="I28" s="33"/>
      <c r="J28" s="33" t="s">
        <v>30</v>
      </c>
      <c r="K28" s="33" t="s">
        <v>31</v>
      </c>
      <c r="L28" s="33">
        <v>120</v>
      </c>
      <c r="M28" s="33" t="s">
        <v>32</v>
      </c>
      <c r="N28" s="33" t="s">
        <v>50</v>
      </c>
      <c r="O28" s="33" t="s">
        <v>34</v>
      </c>
      <c r="P28" s="33" t="s">
        <v>35</v>
      </c>
      <c r="Q28" s="33" t="s">
        <v>51</v>
      </c>
      <c r="R28" s="33" t="s">
        <v>37</v>
      </c>
      <c r="S28" s="33" t="s">
        <v>38</v>
      </c>
      <c r="T28" s="33">
        <v>0.1</v>
      </c>
      <c r="U28" s="33"/>
      <c r="V28" s="33"/>
      <c r="W28" s="33" t="s">
        <v>40</v>
      </c>
      <c r="X28" s="33">
        <v>3.0000000000000001E-3</v>
      </c>
      <c r="Y28" s="33" t="s">
        <v>30</v>
      </c>
      <c r="Z28" s="33" t="s">
        <v>182</v>
      </c>
      <c r="AA28" s="33" t="s">
        <v>183</v>
      </c>
      <c r="AB28" s="33">
        <v>2.5</v>
      </c>
      <c r="AC28" s="33" t="s">
        <v>180</v>
      </c>
      <c r="AD28" s="33">
        <v>370</v>
      </c>
      <c r="AE28" s="33" t="s">
        <v>72</v>
      </c>
      <c r="AF28" s="33"/>
    </row>
    <row r="29" spans="1:32" ht="15" customHeight="1" x14ac:dyDescent="0.25">
      <c r="A29" s="33" t="s">
        <v>586</v>
      </c>
      <c r="B29" s="33" t="s">
        <v>61</v>
      </c>
      <c r="C29" s="33">
        <v>2.5000000000000001E-2</v>
      </c>
      <c r="D29" s="33" t="s">
        <v>236</v>
      </c>
      <c r="E29" s="33" t="s">
        <v>75</v>
      </c>
      <c r="F29" s="33">
        <v>10</v>
      </c>
      <c r="G29" s="33" t="s">
        <v>29</v>
      </c>
      <c r="H29" s="33"/>
      <c r="I29" s="33"/>
      <c r="J29" s="33" t="s">
        <v>30</v>
      </c>
      <c r="K29" s="33" t="s">
        <v>31</v>
      </c>
      <c r="L29" s="33">
        <v>1200</v>
      </c>
      <c r="M29" s="33" t="s">
        <v>119</v>
      </c>
      <c r="N29" s="33" t="s">
        <v>33</v>
      </c>
      <c r="O29" s="33" t="s">
        <v>120</v>
      </c>
      <c r="P29" s="33" t="s">
        <v>99</v>
      </c>
      <c r="Q29" s="33" t="s">
        <v>36</v>
      </c>
      <c r="R29" s="33" t="s">
        <v>37</v>
      </c>
      <c r="S29" s="33" t="s">
        <v>38</v>
      </c>
      <c r="T29" s="33">
        <v>0</v>
      </c>
      <c r="U29" s="33" t="s">
        <v>136</v>
      </c>
      <c r="V29" s="33" t="s">
        <v>122</v>
      </c>
      <c r="W29" s="33" t="s">
        <v>40</v>
      </c>
      <c r="X29" s="33" t="s">
        <v>123</v>
      </c>
      <c r="Y29" s="33" t="s">
        <v>40</v>
      </c>
      <c r="Z29" s="33" t="s">
        <v>124</v>
      </c>
      <c r="AA29" s="33" t="s">
        <v>125</v>
      </c>
      <c r="AB29" s="33" t="s">
        <v>126</v>
      </c>
      <c r="AC29" s="33" t="s">
        <v>127</v>
      </c>
      <c r="AD29" s="33">
        <v>350</v>
      </c>
      <c r="AE29" s="33" t="s">
        <v>72</v>
      </c>
      <c r="AF29" s="33"/>
    </row>
    <row r="30" spans="1:32" ht="15" customHeight="1" x14ac:dyDescent="0.25">
      <c r="A30" s="33" t="s">
        <v>587</v>
      </c>
      <c r="B30" s="33" t="s">
        <v>61</v>
      </c>
      <c r="C30" s="34">
        <v>3.5999999999999997E-2</v>
      </c>
      <c r="D30" s="33" t="s">
        <v>236</v>
      </c>
      <c r="E30" s="33" t="s">
        <v>67</v>
      </c>
      <c r="F30" s="33">
        <v>10</v>
      </c>
      <c r="G30" s="33" t="s">
        <v>29</v>
      </c>
      <c r="H30" s="33"/>
      <c r="I30" s="33"/>
      <c r="J30" s="33" t="s">
        <v>30</v>
      </c>
      <c r="K30" s="33" t="s">
        <v>83</v>
      </c>
      <c r="L30" s="33">
        <v>60</v>
      </c>
      <c r="M30" s="33" t="s">
        <v>302</v>
      </c>
      <c r="N30" s="33" t="s">
        <v>50</v>
      </c>
      <c r="O30" s="33" t="s">
        <v>34</v>
      </c>
      <c r="P30" s="33" t="s">
        <v>35</v>
      </c>
      <c r="Q30" s="33" t="s">
        <v>51</v>
      </c>
      <c r="R30" s="33" t="s">
        <v>37</v>
      </c>
      <c r="S30" s="33" t="s">
        <v>38</v>
      </c>
      <c r="T30" s="33">
        <v>6</v>
      </c>
      <c r="U30" s="33"/>
      <c r="V30" s="33"/>
      <c r="W30" s="33" t="s">
        <v>40</v>
      </c>
      <c r="X30" s="33">
        <v>0.01</v>
      </c>
      <c r="Y30" s="33" t="s">
        <v>30</v>
      </c>
      <c r="Z30" s="33" t="s">
        <v>303</v>
      </c>
      <c r="AA30" s="33"/>
      <c r="AB30" s="33">
        <v>2</v>
      </c>
      <c r="AC30" s="33"/>
      <c r="AD30" s="33">
        <v>650</v>
      </c>
      <c r="AE30" s="33" t="s">
        <v>72</v>
      </c>
      <c r="AF30" s="33"/>
    </row>
    <row r="31" spans="1:32" ht="15" customHeight="1" x14ac:dyDescent="0.25">
      <c r="A31" s="33" t="s">
        <v>375</v>
      </c>
      <c r="B31" s="33" t="s">
        <v>61</v>
      </c>
      <c r="C31" s="34">
        <v>3.5000000000000003E-2</v>
      </c>
      <c r="D31" s="33" t="s">
        <v>236</v>
      </c>
      <c r="E31" s="33" t="s">
        <v>75</v>
      </c>
      <c r="F31" s="33">
        <v>10</v>
      </c>
      <c r="G31" s="33" t="s">
        <v>29</v>
      </c>
      <c r="H31" s="33"/>
      <c r="I31" s="33"/>
      <c r="J31" s="33" t="s">
        <v>40</v>
      </c>
      <c r="K31" s="33" t="s">
        <v>166</v>
      </c>
      <c r="L31" s="33">
        <v>1080</v>
      </c>
      <c r="M31" s="33" t="s">
        <v>119</v>
      </c>
      <c r="N31" s="33" t="s">
        <v>50</v>
      </c>
      <c r="O31" s="33" t="s">
        <v>34</v>
      </c>
      <c r="P31" s="33" t="s">
        <v>35</v>
      </c>
      <c r="Q31" s="33" t="s">
        <v>51</v>
      </c>
      <c r="R31" s="33" t="s">
        <v>37</v>
      </c>
      <c r="S31" s="33" t="s">
        <v>38</v>
      </c>
      <c r="T31" s="33"/>
      <c r="U31" s="33"/>
      <c r="V31" s="33" t="s">
        <v>39</v>
      </c>
      <c r="W31" s="33" t="s">
        <v>40</v>
      </c>
      <c r="X31" s="33">
        <v>5.0000000000000001E-3</v>
      </c>
      <c r="Y31" s="33" t="s">
        <v>30</v>
      </c>
      <c r="Z31" s="33" t="s">
        <v>373</v>
      </c>
      <c r="AA31" s="33" t="s">
        <v>374</v>
      </c>
      <c r="AB31" s="33">
        <v>2</v>
      </c>
      <c r="AC31" s="33" t="s">
        <v>368</v>
      </c>
      <c r="AD31" s="33">
        <v>167</v>
      </c>
      <c r="AE31" s="33" t="s">
        <v>72</v>
      </c>
      <c r="AF31" s="33"/>
    </row>
    <row r="32" spans="1:32" ht="15" customHeight="1" x14ac:dyDescent="0.25">
      <c r="A32" s="33" t="s">
        <v>588</v>
      </c>
      <c r="B32" s="33" t="s">
        <v>61</v>
      </c>
      <c r="C32" s="34">
        <v>3.5000000000000003E-2</v>
      </c>
      <c r="D32" s="33" t="s">
        <v>236</v>
      </c>
      <c r="E32" s="33" t="s">
        <v>67</v>
      </c>
      <c r="F32" s="33">
        <v>10</v>
      </c>
      <c r="G32" s="33" t="s">
        <v>327</v>
      </c>
      <c r="H32" s="33"/>
      <c r="I32" s="33"/>
      <c r="J32" s="33" t="s">
        <v>40</v>
      </c>
      <c r="K32" s="33" t="s">
        <v>31</v>
      </c>
      <c r="L32" s="33">
        <v>1080</v>
      </c>
      <c r="M32" s="33" t="s">
        <v>186</v>
      </c>
      <c r="N32" s="33" t="s">
        <v>50</v>
      </c>
      <c r="O32" s="33" t="s">
        <v>34</v>
      </c>
      <c r="P32" s="33" t="s">
        <v>35</v>
      </c>
      <c r="Q32" s="33" t="s">
        <v>51</v>
      </c>
      <c r="R32" s="33" t="s">
        <v>37</v>
      </c>
      <c r="S32" s="33" t="s">
        <v>38</v>
      </c>
      <c r="T32" s="33"/>
      <c r="U32" s="33"/>
      <c r="V32" s="33" t="s">
        <v>492</v>
      </c>
      <c r="W32" s="33" t="s">
        <v>40</v>
      </c>
      <c r="X32" s="33">
        <v>0.01</v>
      </c>
      <c r="Y32" s="33" t="s">
        <v>30</v>
      </c>
      <c r="Z32" s="33" t="s">
        <v>331</v>
      </c>
      <c r="AA32" s="33" t="s">
        <v>183</v>
      </c>
      <c r="AB32" s="33">
        <v>2</v>
      </c>
      <c r="AC32" s="33" t="s">
        <v>158</v>
      </c>
      <c r="AD32" s="33">
        <v>411</v>
      </c>
      <c r="AE32" s="33"/>
      <c r="AF32" s="33"/>
    </row>
    <row r="33" spans="1:32" ht="15" customHeight="1" x14ac:dyDescent="0.25">
      <c r="A33" s="33" t="s">
        <v>589</v>
      </c>
      <c r="B33" s="33" t="s">
        <v>61</v>
      </c>
      <c r="C33" s="34">
        <v>2.1999999999999999E-2</v>
      </c>
      <c r="D33" s="33" t="s">
        <v>236</v>
      </c>
      <c r="E33" s="33" t="s">
        <v>67</v>
      </c>
      <c r="F33" s="33">
        <v>10</v>
      </c>
      <c r="G33" s="33" t="s">
        <v>29</v>
      </c>
      <c r="H33" s="33"/>
      <c r="I33" s="33"/>
      <c r="J33" s="33" t="s">
        <v>30</v>
      </c>
      <c r="K33" s="33" t="s">
        <v>31</v>
      </c>
      <c r="L33" s="33">
        <v>360</v>
      </c>
      <c r="M33" s="33" t="s">
        <v>84</v>
      </c>
      <c r="N33" s="33" t="s">
        <v>50</v>
      </c>
      <c r="O33" s="33" t="s">
        <v>34</v>
      </c>
      <c r="P33" s="33" t="s">
        <v>35</v>
      </c>
      <c r="Q33" s="33" t="s">
        <v>51</v>
      </c>
      <c r="R33" s="33" t="s">
        <v>37</v>
      </c>
      <c r="S33" s="33" t="s">
        <v>38</v>
      </c>
      <c r="T33" s="33"/>
      <c r="U33" s="33"/>
      <c r="V33" s="33"/>
      <c r="W33" s="33" t="s">
        <v>40</v>
      </c>
      <c r="X33" s="33">
        <v>5.0000000000000001E-3</v>
      </c>
      <c r="Y33" s="33" t="s">
        <v>30</v>
      </c>
      <c r="Z33" s="33" t="s">
        <v>334</v>
      </c>
      <c r="AA33" s="33"/>
      <c r="AB33" s="33">
        <v>1</v>
      </c>
      <c r="AC33" s="33" t="s">
        <v>158</v>
      </c>
      <c r="AD33" s="33"/>
      <c r="AE33" s="33" t="s">
        <v>44</v>
      </c>
      <c r="AF33" s="33"/>
    </row>
    <row r="34" spans="1:32" ht="15" customHeight="1" x14ac:dyDescent="0.25">
      <c r="A34" s="33" t="s">
        <v>590</v>
      </c>
      <c r="B34" s="33" t="s">
        <v>61</v>
      </c>
      <c r="C34" s="34">
        <v>2.4E-2</v>
      </c>
      <c r="D34" s="33" t="s">
        <v>236</v>
      </c>
      <c r="E34" s="33" t="s">
        <v>75</v>
      </c>
      <c r="F34" s="33">
        <v>10</v>
      </c>
      <c r="G34" s="33" t="s">
        <v>310</v>
      </c>
      <c r="H34" s="33"/>
      <c r="I34" s="33"/>
      <c r="J34" s="33" t="s">
        <v>30</v>
      </c>
      <c r="K34" s="33" t="s">
        <v>31</v>
      </c>
      <c r="L34" s="33">
        <v>300</v>
      </c>
      <c r="M34" s="33" t="s">
        <v>119</v>
      </c>
      <c r="N34" s="33" t="s">
        <v>50</v>
      </c>
      <c r="O34" s="33" t="s">
        <v>34</v>
      </c>
      <c r="P34" s="33" t="s">
        <v>35</v>
      </c>
      <c r="Q34" s="33" t="s">
        <v>51</v>
      </c>
      <c r="R34" s="33" t="s">
        <v>37</v>
      </c>
      <c r="S34" s="33" t="s">
        <v>38</v>
      </c>
      <c r="T34" s="33"/>
      <c r="U34" s="33"/>
      <c r="V34" s="33">
        <v>2</v>
      </c>
      <c r="W34" s="33" t="s">
        <v>236</v>
      </c>
      <c r="X34" s="33">
        <v>0.01</v>
      </c>
      <c r="Y34" s="33" t="s">
        <v>238</v>
      </c>
      <c r="Z34" s="33" t="s">
        <v>311</v>
      </c>
      <c r="AA34" s="33"/>
      <c r="AB34" s="33">
        <v>2</v>
      </c>
      <c r="AC34" s="33" t="s">
        <v>317</v>
      </c>
      <c r="AD34" s="33">
        <v>400</v>
      </c>
      <c r="AE34" s="33" t="s">
        <v>72</v>
      </c>
      <c r="AF34" s="33"/>
    </row>
    <row r="35" spans="1:32" ht="15" customHeight="1" x14ac:dyDescent="0.25">
      <c r="A35" s="33" t="s">
        <v>591</v>
      </c>
      <c r="B35" s="33" t="s">
        <v>61</v>
      </c>
      <c r="C35" s="34">
        <v>3.2000000000000001E-2</v>
      </c>
      <c r="D35" s="33" t="s">
        <v>236</v>
      </c>
      <c r="E35" s="33" t="s">
        <v>67</v>
      </c>
      <c r="F35" s="33">
        <v>10</v>
      </c>
      <c r="G35" s="33" t="s">
        <v>29</v>
      </c>
      <c r="H35" s="33"/>
      <c r="I35" s="33"/>
      <c r="J35" s="33" t="s">
        <v>30</v>
      </c>
      <c r="K35" s="33" t="s">
        <v>31</v>
      </c>
      <c r="L35" s="33">
        <v>600</v>
      </c>
      <c r="M35" s="33" t="s">
        <v>119</v>
      </c>
      <c r="N35" s="33" t="s">
        <v>50</v>
      </c>
      <c r="O35" s="33" t="s">
        <v>34</v>
      </c>
      <c r="P35" s="33" t="s">
        <v>99</v>
      </c>
      <c r="Q35" s="33" t="s">
        <v>51</v>
      </c>
      <c r="R35" s="33" t="s">
        <v>37</v>
      </c>
      <c r="S35" s="33" t="s">
        <v>38</v>
      </c>
      <c r="T35" s="33">
        <v>0.6</v>
      </c>
      <c r="U35" s="33">
        <v>5</v>
      </c>
      <c r="V35" s="33" t="s">
        <v>266</v>
      </c>
      <c r="W35" s="33" t="s">
        <v>40</v>
      </c>
      <c r="X35" s="33">
        <v>0.01</v>
      </c>
      <c r="Y35" s="33" t="s">
        <v>40</v>
      </c>
      <c r="Z35" s="33" t="s">
        <v>425</v>
      </c>
      <c r="AA35" s="33" t="s">
        <v>496</v>
      </c>
      <c r="AB35" s="33">
        <v>1</v>
      </c>
      <c r="AC35" s="33" t="s">
        <v>497</v>
      </c>
      <c r="AD35" s="33">
        <v>800</v>
      </c>
      <c r="AE35" s="33" t="s">
        <v>72</v>
      </c>
      <c r="AF35" s="33"/>
    </row>
    <row r="36" spans="1:32" ht="15" customHeight="1" x14ac:dyDescent="0.25">
      <c r="A36" s="33" t="s">
        <v>591</v>
      </c>
      <c r="B36" s="33" t="s">
        <v>61</v>
      </c>
      <c r="C36" s="34">
        <v>3.4000000000000002E-2</v>
      </c>
      <c r="D36" s="33" t="s">
        <v>236</v>
      </c>
      <c r="E36" s="33" t="s">
        <v>67</v>
      </c>
      <c r="F36" s="33">
        <v>10</v>
      </c>
      <c r="G36" s="33" t="s">
        <v>29</v>
      </c>
      <c r="H36" s="33"/>
      <c r="I36" s="33"/>
      <c r="J36" s="33" t="s">
        <v>30</v>
      </c>
      <c r="K36" s="33" t="s">
        <v>31</v>
      </c>
      <c r="L36" s="33">
        <v>600</v>
      </c>
      <c r="M36" s="33" t="s">
        <v>119</v>
      </c>
      <c r="N36" s="33" t="s">
        <v>50</v>
      </c>
      <c r="O36" s="33" t="s">
        <v>34</v>
      </c>
      <c r="P36" s="33" t="s">
        <v>35</v>
      </c>
      <c r="Q36" s="33" t="s">
        <v>51</v>
      </c>
      <c r="R36" s="33" t="s">
        <v>37</v>
      </c>
      <c r="S36" s="33" t="s">
        <v>38</v>
      </c>
      <c r="T36" s="33">
        <v>0</v>
      </c>
      <c r="U36" s="33"/>
      <c r="V36" s="33" t="s">
        <v>39</v>
      </c>
      <c r="W36" s="33" t="s">
        <v>40</v>
      </c>
      <c r="X36" s="33">
        <v>0.01</v>
      </c>
      <c r="Y36" s="33" t="s">
        <v>30</v>
      </c>
      <c r="Z36" s="33" t="s">
        <v>443</v>
      </c>
      <c r="AA36" s="33" t="s">
        <v>499</v>
      </c>
      <c r="AB36" s="33">
        <v>1</v>
      </c>
      <c r="AC36" s="33" t="s">
        <v>495</v>
      </c>
      <c r="AD36" s="33">
        <v>274</v>
      </c>
      <c r="AE36" s="33" t="s">
        <v>72</v>
      </c>
      <c r="AF36" s="33"/>
    </row>
    <row r="37" spans="1:32" ht="15" customHeight="1" x14ac:dyDescent="0.25">
      <c r="A37" s="33" t="s">
        <v>592</v>
      </c>
      <c r="B37" s="33" t="s">
        <v>61</v>
      </c>
      <c r="C37" s="34">
        <v>2.7E-2</v>
      </c>
      <c r="D37" s="33" t="s">
        <v>236</v>
      </c>
      <c r="E37" s="33" t="s">
        <v>67</v>
      </c>
      <c r="F37" s="33">
        <v>10</v>
      </c>
      <c r="G37" s="33" t="s">
        <v>29</v>
      </c>
      <c r="H37" s="33"/>
      <c r="I37" s="33"/>
      <c r="J37" s="33" t="s">
        <v>30</v>
      </c>
      <c r="K37" s="33"/>
      <c r="L37" s="33"/>
      <c r="M37" s="33" t="s">
        <v>84</v>
      </c>
      <c r="N37" s="33" t="s">
        <v>50</v>
      </c>
      <c r="O37" s="33" t="s">
        <v>34</v>
      </c>
      <c r="P37" s="33" t="s">
        <v>35</v>
      </c>
      <c r="Q37" s="33" t="s">
        <v>51</v>
      </c>
      <c r="R37" s="33"/>
      <c r="S37" s="33"/>
      <c r="T37" s="33"/>
      <c r="U37" s="33"/>
      <c r="V37" s="33"/>
      <c r="W37" s="33" t="s">
        <v>40</v>
      </c>
      <c r="X37" s="33">
        <v>5.0000000000000001E-3</v>
      </c>
      <c r="Y37" s="33" t="s">
        <v>30</v>
      </c>
      <c r="Z37" s="33" t="s">
        <v>117</v>
      </c>
      <c r="AA37" s="33"/>
      <c r="AB37" s="33">
        <v>2</v>
      </c>
      <c r="AC37" s="33"/>
      <c r="AD37" s="33"/>
      <c r="AE37" s="33"/>
      <c r="AF37" s="33"/>
    </row>
    <row r="38" spans="1:32" ht="15" customHeight="1" x14ac:dyDescent="0.25">
      <c r="A38" s="33" t="s">
        <v>593</v>
      </c>
      <c r="B38" s="33" t="s">
        <v>61</v>
      </c>
      <c r="C38" s="34">
        <v>3.3000000000000002E-2</v>
      </c>
      <c r="D38" s="33" t="s">
        <v>236</v>
      </c>
      <c r="E38" s="33" t="s">
        <v>75</v>
      </c>
      <c r="F38" s="33">
        <v>15</v>
      </c>
      <c r="G38" s="33" t="s">
        <v>29</v>
      </c>
      <c r="H38" s="33"/>
      <c r="I38" s="33"/>
      <c r="J38" s="33" t="s">
        <v>40</v>
      </c>
      <c r="K38" s="33" t="s">
        <v>31</v>
      </c>
      <c r="L38" s="33">
        <v>300</v>
      </c>
      <c r="M38" s="33"/>
      <c r="N38" s="33" t="s">
        <v>50</v>
      </c>
      <c r="O38" s="33" t="s">
        <v>34</v>
      </c>
      <c r="P38" s="33" t="s">
        <v>99</v>
      </c>
      <c r="Q38" s="33" t="s">
        <v>51</v>
      </c>
      <c r="R38" s="33" t="s">
        <v>37</v>
      </c>
      <c r="S38" s="33" t="s">
        <v>38</v>
      </c>
      <c r="T38" s="33" t="s">
        <v>276</v>
      </c>
      <c r="U38" s="33">
        <v>5</v>
      </c>
      <c r="V38" s="33" t="s">
        <v>424</v>
      </c>
      <c r="W38" s="33" t="s">
        <v>40</v>
      </c>
      <c r="X38" s="33">
        <v>0.01</v>
      </c>
      <c r="Y38" s="33" t="s">
        <v>40</v>
      </c>
      <c r="Z38" s="33" t="s">
        <v>425</v>
      </c>
      <c r="AA38" s="33" t="s">
        <v>183</v>
      </c>
      <c r="AB38" s="33">
        <v>5</v>
      </c>
      <c r="AC38" s="33" t="s">
        <v>426</v>
      </c>
      <c r="AD38" s="33">
        <v>700</v>
      </c>
      <c r="AE38" s="33" t="s">
        <v>72</v>
      </c>
      <c r="AF38" s="33"/>
    </row>
    <row r="39" spans="1:32" ht="15" customHeight="1" x14ac:dyDescent="0.25">
      <c r="A39" s="33" t="s">
        <v>594</v>
      </c>
      <c r="B39" s="33" t="s">
        <v>61</v>
      </c>
      <c r="C39" s="35">
        <v>2.8000000000000001E-2</v>
      </c>
      <c r="D39" s="33" t="s">
        <v>236</v>
      </c>
      <c r="E39" s="33" t="s">
        <v>67</v>
      </c>
      <c r="F39" s="33">
        <v>5</v>
      </c>
      <c r="G39" s="33" t="s">
        <v>29</v>
      </c>
      <c r="H39" s="33"/>
      <c r="I39" s="33"/>
      <c r="J39" s="33" t="s">
        <v>30</v>
      </c>
      <c r="K39" s="33" t="s">
        <v>31</v>
      </c>
      <c r="L39" s="33">
        <v>300</v>
      </c>
      <c r="M39" s="33" t="s">
        <v>84</v>
      </c>
      <c r="N39" s="33" t="s">
        <v>50</v>
      </c>
      <c r="O39" s="33" t="s">
        <v>34</v>
      </c>
      <c r="P39" s="33" t="s">
        <v>35</v>
      </c>
      <c r="Q39" s="33" t="s">
        <v>51</v>
      </c>
      <c r="R39" s="33" t="s">
        <v>37</v>
      </c>
      <c r="S39" s="33" t="s">
        <v>38</v>
      </c>
      <c r="T39" s="33">
        <v>0.5</v>
      </c>
      <c r="U39" s="33">
        <v>0.35</v>
      </c>
      <c r="V39" s="33" t="s">
        <v>415</v>
      </c>
      <c r="W39" s="33" t="s">
        <v>236</v>
      </c>
      <c r="X39" s="33" t="s">
        <v>128</v>
      </c>
      <c r="Y39" s="33" t="s">
        <v>30</v>
      </c>
      <c r="Z39" s="33" t="s">
        <v>397</v>
      </c>
      <c r="AA39" s="33" t="s">
        <v>398</v>
      </c>
      <c r="AB39" s="33">
        <v>5</v>
      </c>
      <c r="AC39" s="33" t="s">
        <v>399</v>
      </c>
      <c r="AD39" s="33">
        <v>500</v>
      </c>
      <c r="AE39" s="33" t="s">
        <v>72</v>
      </c>
      <c r="AF39" s="33"/>
    </row>
    <row r="40" spans="1:32" ht="15" customHeight="1" x14ac:dyDescent="0.25">
      <c r="A40" s="33" t="s">
        <v>595</v>
      </c>
      <c r="B40" s="33" t="s">
        <v>61</v>
      </c>
      <c r="C40" s="34">
        <v>2.3E-2</v>
      </c>
      <c r="D40" s="33" t="s">
        <v>236</v>
      </c>
      <c r="E40" s="33" t="s">
        <v>75</v>
      </c>
      <c r="F40" s="33">
        <v>5</v>
      </c>
      <c r="G40" s="33" t="s">
        <v>29</v>
      </c>
      <c r="H40" s="33"/>
      <c r="I40" s="33"/>
      <c r="J40" s="33" t="s">
        <v>236</v>
      </c>
      <c r="K40" s="33" t="s">
        <v>31</v>
      </c>
      <c r="L40" s="33">
        <v>240</v>
      </c>
      <c r="M40" s="33" t="s">
        <v>237</v>
      </c>
      <c r="N40" s="33" t="s">
        <v>33</v>
      </c>
      <c r="O40" s="33" t="s">
        <v>34</v>
      </c>
      <c r="P40" s="33" t="s">
        <v>35</v>
      </c>
      <c r="Q40" s="33" t="s">
        <v>36</v>
      </c>
      <c r="R40" s="33" t="s">
        <v>37</v>
      </c>
      <c r="S40" s="33" t="s">
        <v>38</v>
      </c>
      <c r="T40" s="33"/>
      <c r="U40" s="33"/>
      <c r="V40" s="33" t="s">
        <v>39</v>
      </c>
      <c r="W40" s="33" t="s">
        <v>40</v>
      </c>
      <c r="X40" s="33">
        <v>5.0000000000000001E-3</v>
      </c>
      <c r="Y40" s="33" t="s">
        <v>238</v>
      </c>
      <c r="Z40" s="33" t="s">
        <v>239</v>
      </c>
      <c r="AA40" s="33" t="s">
        <v>240</v>
      </c>
      <c r="AB40" s="33">
        <v>1</v>
      </c>
      <c r="AC40" s="33" t="s">
        <v>199</v>
      </c>
      <c r="AD40" s="33">
        <v>250</v>
      </c>
      <c r="AE40" s="33" t="s">
        <v>72</v>
      </c>
      <c r="AF40" s="33"/>
    </row>
    <row r="41" spans="1:32" ht="15" customHeight="1" x14ac:dyDescent="0.25">
      <c r="A41" s="33" t="s">
        <v>596</v>
      </c>
      <c r="B41" s="33" t="s">
        <v>61</v>
      </c>
      <c r="C41" s="34">
        <v>2.8000000000000001E-2</v>
      </c>
      <c r="D41" s="33" t="s">
        <v>236</v>
      </c>
      <c r="E41" s="33" t="s">
        <v>75</v>
      </c>
      <c r="F41" s="33">
        <v>10</v>
      </c>
      <c r="G41" s="33" t="s">
        <v>29</v>
      </c>
      <c r="H41" s="33"/>
      <c r="I41" s="33"/>
      <c r="J41" s="33" t="s">
        <v>30</v>
      </c>
      <c r="K41" s="33" t="s">
        <v>31</v>
      </c>
      <c r="L41" s="33">
        <v>300</v>
      </c>
      <c r="M41" s="33" t="s">
        <v>84</v>
      </c>
      <c r="N41" s="33" t="s">
        <v>33</v>
      </c>
      <c r="O41" s="33" t="s">
        <v>34</v>
      </c>
      <c r="P41" s="33" t="s">
        <v>35</v>
      </c>
      <c r="Q41" s="33" t="s">
        <v>36</v>
      </c>
      <c r="R41" s="33" t="s">
        <v>37</v>
      </c>
      <c r="S41" s="33" t="s">
        <v>38</v>
      </c>
      <c r="T41" s="33"/>
      <c r="U41" s="33"/>
      <c r="V41" s="33" t="s">
        <v>39</v>
      </c>
      <c r="W41" s="33" t="s">
        <v>40</v>
      </c>
      <c r="X41" s="33">
        <v>0.01</v>
      </c>
      <c r="Y41" s="33" t="s">
        <v>30</v>
      </c>
      <c r="Z41" s="33"/>
      <c r="AA41" s="33" t="s">
        <v>165</v>
      </c>
      <c r="AB41" s="33">
        <v>2</v>
      </c>
      <c r="AC41" s="33" t="s">
        <v>371</v>
      </c>
      <c r="AD41" s="33"/>
      <c r="AE41" s="33" t="s">
        <v>44</v>
      </c>
      <c r="AF41" s="33"/>
    </row>
    <row r="42" spans="1:32" ht="15" customHeight="1" x14ac:dyDescent="0.25">
      <c r="A42" s="33" t="s">
        <v>597</v>
      </c>
      <c r="B42" s="33" t="s">
        <v>61</v>
      </c>
      <c r="C42" s="34">
        <v>4.7E-2</v>
      </c>
      <c r="D42" s="33" t="s">
        <v>236</v>
      </c>
      <c r="E42" s="33" t="s">
        <v>75</v>
      </c>
      <c r="F42" s="33">
        <v>10</v>
      </c>
      <c r="G42" s="33" t="s">
        <v>29</v>
      </c>
      <c r="H42" s="33"/>
      <c r="I42" s="33"/>
      <c r="J42" s="33" t="s">
        <v>30</v>
      </c>
      <c r="K42" s="33" t="s">
        <v>31</v>
      </c>
      <c r="L42" s="33">
        <v>180</v>
      </c>
      <c r="M42" s="33" t="s">
        <v>32</v>
      </c>
      <c r="N42" s="33" t="s">
        <v>50</v>
      </c>
      <c r="O42" s="33" t="s">
        <v>34</v>
      </c>
      <c r="P42" s="33" t="s">
        <v>35</v>
      </c>
      <c r="Q42" s="33" t="s">
        <v>51</v>
      </c>
      <c r="R42" s="33" t="s">
        <v>73</v>
      </c>
      <c r="S42" s="33" t="s">
        <v>38</v>
      </c>
      <c r="T42" s="33">
        <v>10</v>
      </c>
      <c r="U42" s="33"/>
      <c r="V42" s="33" t="s">
        <v>279</v>
      </c>
      <c r="W42" s="33" t="s">
        <v>40</v>
      </c>
      <c r="X42" s="33">
        <v>3.0000000000000001E-3</v>
      </c>
      <c r="Y42" s="33" t="s">
        <v>30</v>
      </c>
      <c r="Z42" s="33" t="s">
        <v>396</v>
      </c>
      <c r="AA42" s="33" t="s">
        <v>183</v>
      </c>
      <c r="AB42" s="33">
        <v>5</v>
      </c>
      <c r="AC42" s="33" t="s">
        <v>394</v>
      </c>
      <c r="AD42" s="33">
        <v>414</v>
      </c>
      <c r="AE42" s="33" t="s">
        <v>395</v>
      </c>
      <c r="AF42" s="33"/>
    </row>
    <row r="43" spans="1:32" ht="15" customHeight="1" x14ac:dyDescent="0.25">
      <c r="A43" s="33" t="s">
        <v>501</v>
      </c>
      <c r="B43" s="33" t="s">
        <v>61</v>
      </c>
      <c r="C43" s="34">
        <v>4.0500000000000001E-2</v>
      </c>
      <c r="D43" s="33" t="s">
        <v>236</v>
      </c>
      <c r="E43" s="33" t="s">
        <v>28</v>
      </c>
      <c r="F43" s="33">
        <v>10</v>
      </c>
      <c r="G43" s="33" t="s">
        <v>29</v>
      </c>
      <c r="H43" s="33"/>
      <c r="I43" s="33"/>
      <c r="J43" s="33" t="s">
        <v>30</v>
      </c>
      <c r="K43" s="33" t="s">
        <v>31</v>
      </c>
      <c r="L43" s="33">
        <v>1200</v>
      </c>
      <c r="M43" s="33" t="s">
        <v>119</v>
      </c>
      <c r="N43" s="33" t="s">
        <v>50</v>
      </c>
      <c r="O43" s="33" t="s">
        <v>34</v>
      </c>
      <c r="P43" s="33" t="s">
        <v>35</v>
      </c>
      <c r="Q43" s="33" t="s">
        <v>51</v>
      </c>
      <c r="R43" s="33" t="s">
        <v>37</v>
      </c>
      <c r="S43" s="33" t="s">
        <v>38</v>
      </c>
      <c r="T43" s="33"/>
      <c r="U43" s="33"/>
      <c r="V43" s="33"/>
      <c r="W43" s="33" t="s">
        <v>40</v>
      </c>
      <c r="X43" s="33">
        <v>3.0000000000000001E-3</v>
      </c>
      <c r="Y43" s="33" t="s">
        <v>30</v>
      </c>
      <c r="Z43" s="33" t="s">
        <v>502</v>
      </c>
      <c r="AA43" s="33" t="s">
        <v>183</v>
      </c>
      <c r="AB43" s="33">
        <v>5</v>
      </c>
      <c r="AC43" s="33" t="s">
        <v>103</v>
      </c>
      <c r="AD43" s="33">
        <v>500</v>
      </c>
      <c r="AE43" s="33" t="s">
        <v>72</v>
      </c>
      <c r="AF43" s="33"/>
    </row>
    <row r="44" spans="1:32" ht="15" customHeight="1" x14ac:dyDescent="0.25">
      <c r="A44" s="33" t="s">
        <v>89</v>
      </c>
      <c r="B44" s="33" t="s">
        <v>61</v>
      </c>
      <c r="C44" s="34">
        <v>5.1999999999999998E-2</v>
      </c>
      <c r="D44" s="33" t="s">
        <v>238</v>
      </c>
      <c r="E44" s="33" t="s">
        <v>28</v>
      </c>
      <c r="F44" s="33">
        <v>10</v>
      </c>
      <c r="G44" s="33" t="s">
        <v>29</v>
      </c>
      <c r="H44" s="33"/>
      <c r="I44" s="33"/>
      <c r="J44" s="33" t="s">
        <v>30</v>
      </c>
      <c r="K44" s="33" t="s">
        <v>83</v>
      </c>
      <c r="L44" s="33">
        <v>120</v>
      </c>
      <c r="M44" s="33" t="s">
        <v>84</v>
      </c>
      <c r="N44" s="33" t="s">
        <v>50</v>
      </c>
      <c r="O44" s="33" t="s">
        <v>34</v>
      </c>
      <c r="P44" s="33" t="s">
        <v>35</v>
      </c>
      <c r="Q44" s="33" t="s">
        <v>51</v>
      </c>
      <c r="R44" s="33" t="s">
        <v>37</v>
      </c>
      <c r="S44" s="33" t="s">
        <v>38</v>
      </c>
      <c r="T44" s="33"/>
      <c r="U44" s="33"/>
      <c r="V44" s="33" t="s">
        <v>85</v>
      </c>
      <c r="W44" s="33" t="s">
        <v>40</v>
      </c>
      <c r="X44" s="33">
        <v>0.01</v>
      </c>
      <c r="Y44" s="33" t="s">
        <v>30</v>
      </c>
      <c r="Z44" s="33" t="s">
        <v>86</v>
      </c>
      <c r="AA44" s="33" t="s">
        <v>87</v>
      </c>
      <c r="AB44" s="33">
        <v>2</v>
      </c>
      <c r="AC44" s="33" t="s">
        <v>88</v>
      </c>
      <c r="AD44" s="33">
        <v>600</v>
      </c>
      <c r="AE44" s="33" t="s">
        <v>72</v>
      </c>
      <c r="AF44" s="33"/>
    </row>
    <row r="45" spans="1:32" ht="15" customHeight="1" x14ac:dyDescent="0.25">
      <c r="A45" s="33" t="s">
        <v>159</v>
      </c>
      <c r="B45" s="33" t="s">
        <v>61</v>
      </c>
      <c r="C45" s="34">
        <v>7.0000000000000007E-2</v>
      </c>
      <c r="D45" s="33" t="s">
        <v>236</v>
      </c>
      <c r="E45" s="33" t="s">
        <v>75</v>
      </c>
      <c r="F45" s="33">
        <v>10</v>
      </c>
      <c r="G45" s="33" t="s">
        <v>29</v>
      </c>
      <c r="H45" s="33"/>
      <c r="I45" s="33"/>
      <c r="J45" s="33" t="s">
        <v>40</v>
      </c>
      <c r="K45" s="33" t="s">
        <v>31</v>
      </c>
      <c r="L45" s="33">
        <v>900</v>
      </c>
      <c r="M45" s="33" t="s">
        <v>155</v>
      </c>
      <c r="N45" s="33" t="s">
        <v>50</v>
      </c>
      <c r="O45" s="33" t="s">
        <v>34</v>
      </c>
      <c r="P45" s="33" t="s">
        <v>35</v>
      </c>
      <c r="Q45" s="33" t="s">
        <v>51</v>
      </c>
      <c r="R45" s="33" t="s">
        <v>37</v>
      </c>
      <c r="S45" s="33" t="s">
        <v>38</v>
      </c>
      <c r="T45" s="33">
        <v>5</v>
      </c>
      <c r="U45" s="33" t="s">
        <v>156</v>
      </c>
      <c r="V45" s="33" t="s">
        <v>85</v>
      </c>
      <c r="W45" s="33" t="s">
        <v>40</v>
      </c>
      <c r="X45" s="33">
        <v>0.01</v>
      </c>
      <c r="Y45" s="33" t="s">
        <v>30</v>
      </c>
      <c r="Z45" s="33" t="s">
        <v>163</v>
      </c>
      <c r="AA45" s="33" t="s">
        <v>162</v>
      </c>
      <c r="AB45" s="33">
        <v>3</v>
      </c>
      <c r="AC45" s="33" t="s">
        <v>158</v>
      </c>
      <c r="AD45" s="33">
        <v>221</v>
      </c>
      <c r="AE45" s="33" t="s">
        <v>72</v>
      </c>
      <c r="AF45" s="33"/>
    </row>
    <row r="46" spans="1:32" ht="15" customHeight="1" x14ac:dyDescent="0.25">
      <c r="A46" s="33" t="s">
        <v>598</v>
      </c>
      <c r="B46" s="33" t="s">
        <v>61</v>
      </c>
      <c r="C46" s="34">
        <v>0.03</v>
      </c>
      <c r="D46" s="33" t="s">
        <v>236</v>
      </c>
      <c r="E46" s="33" t="s">
        <v>75</v>
      </c>
      <c r="F46" s="33">
        <v>10</v>
      </c>
      <c r="G46" s="33" t="s">
        <v>29</v>
      </c>
      <c r="H46" s="33"/>
      <c r="I46" s="33"/>
      <c r="J46" s="33" t="s">
        <v>30</v>
      </c>
      <c r="K46" s="33" t="s">
        <v>31</v>
      </c>
      <c r="L46" s="33">
        <v>60</v>
      </c>
      <c r="M46" s="33" t="s">
        <v>119</v>
      </c>
      <c r="N46" s="33" t="s">
        <v>50</v>
      </c>
      <c r="O46" s="33" t="s">
        <v>193</v>
      </c>
      <c r="P46" s="33" t="s">
        <v>99</v>
      </c>
      <c r="Q46" s="33" t="s">
        <v>51</v>
      </c>
      <c r="R46" s="33" t="s">
        <v>37</v>
      </c>
      <c r="S46" s="33" t="s">
        <v>38</v>
      </c>
      <c r="T46" s="33"/>
      <c r="U46" s="33"/>
      <c r="V46" s="33"/>
      <c r="W46" s="33" t="s">
        <v>40</v>
      </c>
      <c r="X46" s="33">
        <v>5.0000000000000001E-3</v>
      </c>
      <c r="Y46" s="33" t="s">
        <v>40</v>
      </c>
      <c r="Z46" s="33" t="s">
        <v>194</v>
      </c>
      <c r="AA46" s="33" t="s">
        <v>183</v>
      </c>
      <c r="AB46" s="33">
        <v>2</v>
      </c>
      <c r="AC46" s="33" t="s">
        <v>127</v>
      </c>
      <c r="AD46" s="33">
        <v>742</v>
      </c>
      <c r="AE46" s="33" t="s">
        <v>72</v>
      </c>
      <c r="AF46" s="33"/>
    </row>
    <row r="47" spans="1:32" ht="15" customHeight="1" x14ac:dyDescent="0.25">
      <c r="A47" s="33" t="s">
        <v>270</v>
      </c>
      <c r="B47" s="33" t="s">
        <v>61</v>
      </c>
      <c r="C47" s="34">
        <v>3.5999999999999997E-2</v>
      </c>
      <c r="D47" s="33" t="s">
        <v>236</v>
      </c>
      <c r="E47" s="33" t="s">
        <v>75</v>
      </c>
      <c r="F47" s="33">
        <v>10</v>
      </c>
      <c r="G47" s="33" t="s">
        <v>29</v>
      </c>
      <c r="H47" s="33"/>
      <c r="I47" s="33"/>
      <c r="J47" s="33" t="s">
        <v>30</v>
      </c>
      <c r="K47" s="33" t="s">
        <v>31</v>
      </c>
      <c r="L47" s="33">
        <v>600</v>
      </c>
      <c r="M47" s="33" t="s">
        <v>119</v>
      </c>
      <c r="N47" s="33" t="s">
        <v>50</v>
      </c>
      <c r="O47" s="33" t="s">
        <v>120</v>
      </c>
      <c r="P47" s="33" t="s">
        <v>90</v>
      </c>
      <c r="Q47" s="33" t="s">
        <v>51</v>
      </c>
      <c r="R47" s="33" t="s">
        <v>37</v>
      </c>
      <c r="S47" s="33" t="s">
        <v>38</v>
      </c>
      <c r="T47" s="33" t="s">
        <v>265</v>
      </c>
      <c r="U47" s="33"/>
      <c r="V47" s="33" t="s">
        <v>266</v>
      </c>
      <c r="W47" s="33" t="s">
        <v>236</v>
      </c>
      <c r="X47" s="33">
        <v>5.0000000000000001E-3</v>
      </c>
      <c r="Y47" s="33" t="s">
        <v>40</v>
      </c>
      <c r="Z47" s="33" t="s">
        <v>267</v>
      </c>
      <c r="AA47" s="33" t="s">
        <v>183</v>
      </c>
      <c r="AB47" s="33">
        <v>20</v>
      </c>
      <c r="AC47" s="33" t="s">
        <v>268</v>
      </c>
      <c r="AD47" s="33">
        <v>800</v>
      </c>
      <c r="AE47" s="33" t="s">
        <v>193</v>
      </c>
      <c r="AF47" s="33" t="s">
        <v>269</v>
      </c>
    </row>
    <row r="48" spans="1:32" ht="15" customHeight="1" x14ac:dyDescent="0.25">
      <c r="A48" s="33" t="s">
        <v>243</v>
      </c>
      <c r="B48" s="33" t="s">
        <v>61</v>
      </c>
      <c r="C48" s="34">
        <v>4.5999999999999999E-2</v>
      </c>
      <c r="D48" s="33" t="s">
        <v>236</v>
      </c>
      <c r="E48" s="33" t="s">
        <v>244</v>
      </c>
      <c r="F48" s="33">
        <v>10</v>
      </c>
      <c r="G48" s="33" t="s">
        <v>29</v>
      </c>
      <c r="H48" s="33"/>
      <c r="I48" s="33"/>
      <c r="J48" s="33" t="s">
        <v>30</v>
      </c>
      <c r="K48" s="33" t="s">
        <v>83</v>
      </c>
      <c r="L48" s="33">
        <v>60</v>
      </c>
      <c r="M48" s="33" t="s">
        <v>119</v>
      </c>
      <c r="N48" s="33" t="s">
        <v>50</v>
      </c>
      <c r="O48" s="33" t="s">
        <v>120</v>
      </c>
      <c r="P48" s="33" t="s">
        <v>245</v>
      </c>
      <c r="Q48" s="33" t="s">
        <v>51</v>
      </c>
      <c r="R48" s="33" t="s">
        <v>37</v>
      </c>
      <c r="S48" s="33"/>
      <c r="T48" s="33"/>
      <c r="U48" s="33" t="s">
        <v>251</v>
      </c>
      <c r="V48" s="33" t="s">
        <v>252</v>
      </c>
      <c r="W48" s="33"/>
      <c r="X48" s="33"/>
      <c r="Y48" s="33" t="s">
        <v>40</v>
      </c>
      <c r="Z48" s="33" t="s">
        <v>253</v>
      </c>
      <c r="AA48" s="33" t="s">
        <v>261</v>
      </c>
      <c r="AB48" s="33">
        <v>1</v>
      </c>
      <c r="AC48" s="33" t="s">
        <v>255</v>
      </c>
      <c r="AD48" s="33">
        <v>454</v>
      </c>
      <c r="AE48" s="33" t="s">
        <v>250</v>
      </c>
      <c r="AF48" s="33"/>
    </row>
    <row r="49" spans="1:32" ht="15" customHeight="1" x14ac:dyDescent="0.25">
      <c r="A49" s="33" t="s">
        <v>599</v>
      </c>
      <c r="B49" s="33" t="s">
        <v>61</v>
      </c>
      <c r="C49" s="34">
        <v>3.6400000000000002E-2</v>
      </c>
      <c r="D49" s="33" t="s">
        <v>236</v>
      </c>
      <c r="E49" s="33" t="s">
        <v>67</v>
      </c>
      <c r="F49" s="33">
        <v>10</v>
      </c>
      <c r="G49" s="33" t="s">
        <v>29</v>
      </c>
      <c r="H49" s="33"/>
      <c r="I49" s="33"/>
      <c r="J49" s="33" t="s">
        <v>30</v>
      </c>
      <c r="K49" s="33" t="s">
        <v>31</v>
      </c>
      <c r="L49" s="33">
        <v>60</v>
      </c>
      <c r="M49" s="33" t="s">
        <v>430</v>
      </c>
      <c r="N49" s="33" t="s">
        <v>50</v>
      </c>
      <c r="O49" s="33" t="s">
        <v>34</v>
      </c>
      <c r="P49" s="33" t="s">
        <v>99</v>
      </c>
      <c r="Q49" s="33" t="s">
        <v>51</v>
      </c>
      <c r="R49" s="33" t="s">
        <v>37</v>
      </c>
      <c r="S49" s="33" t="s">
        <v>160</v>
      </c>
      <c r="T49" s="33">
        <v>0.2</v>
      </c>
      <c r="U49" s="33">
        <v>2</v>
      </c>
      <c r="V49" s="33"/>
      <c r="W49" s="33" t="s">
        <v>40</v>
      </c>
      <c r="X49" s="33">
        <v>0.01</v>
      </c>
      <c r="Y49" s="33" t="s">
        <v>40</v>
      </c>
      <c r="Z49" s="33" t="s">
        <v>431</v>
      </c>
      <c r="AA49" s="33" t="s">
        <v>432</v>
      </c>
      <c r="AB49" s="33">
        <v>5</v>
      </c>
      <c r="AC49" s="33"/>
      <c r="AD49" s="33">
        <v>250</v>
      </c>
      <c r="AE49" s="33" t="s">
        <v>72</v>
      </c>
      <c r="AF49" s="33"/>
    </row>
    <row r="50" spans="1:32" ht="15" customHeight="1" x14ac:dyDescent="0.25">
      <c r="A50" s="33" t="s">
        <v>346</v>
      </c>
      <c r="B50" s="33" t="s">
        <v>61</v>
      </c>
      <c r="C50" s="34">
        <v>4.5999999999999999E-2</v>
      </c>
      <c r="D50" s="33" t="s">
        <v>236</v>
      </c>
      <c r="E50" s="33" t="s">
        <v>67</v>
      </c>
      <c r="F50" s="33">
        <v>10</v>
      </c>
      <c r="G50" s="33" t="s">
        <v>284</v>
      </c>
      <c r="H50" s="33" t="s">
        <v>285</v>
      </c>
      <c r="I50" s="33" t="s">
        <v>286</v>
      </c>
      <c r="J50" s="33" t="s">
        <v>30</v>
      </c>
      <c r="K50" s="33" t="s">
        <v>31</v>
      </c>
      <c r="L50" s="33">
        <v>120</v>
      </c>
      <c r="M50" s="33" t="s">
        <v>32</v>
      </c>
      <c r="N50" s="33" t="s">
        <v>50</v>
      </c>
      <c r="O50" s="33" t="s">
        <v>34</v>
      </c>
      <c r="P50" s="33" t="s">
        <v>35</v>
      </c>
      <c r="Q50" s="33" t="s">
        <v>51</v>
      </c>
      <c r="R50" s="33" t="s">
        <v>37</v>
      </c>
      <c r="S50" s="33" t="s">
        <v>38</v>
      </c>
      <c r="T50" s="33">
        <v>12</v>
      </c>
      <c r="U50" s="33">
        <v>100</v>
      </c>
      <c r="V50" s="33" t="s">
        <v>352</v>
      </c>
      <c r="W50" s="33" t="s">
        <v>40</v>
      </c>
      <c r="X50" s="33">
        <v>0.01</v>
      </c>
      <c r="Y50" s="33" t="s">
        <v>30</v>
      </c>
      <c r="Z50" s="33" t="s">
        <v>341</v>
      </c>
      <c r="AA50" s="33" t="s">
        <v>342</v>
      </c>
      <c r="AB50" s="33">
        <v>2</v>
      </c>
      <c r="AC50" s="33" t="s">
        <v>343</v>
      </c>
      <c r="AD50" s="33" t="s">
        <v>344</v>
      </c>
      <c r="AE50" s="33" t="s">
        <v>72</v>
      </c>
      <c r="AF50" s="3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426A-DB69-4F89-AF9F-0487479C4625}">
  <dimension ref="A1:AF59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47</v>
      </c>
      <c r="C2" s="34">
        <v>0.107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33</v>
      </c>
      <c r="O2" s="33" t="s">
        <v>34</v>
      </c>
      <c r="P2" s="33" t="s">
        <v>35</v>
      </c>
      <c r="Q2" s="33" t="s">
        <v>36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>
        <v>1</v>
      </c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47</v>
      </c>
      <c r="C3" s="34">
        <v>0.11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453</v>
      </c>
      <c r="N3" s="33" t="s">
        <v>33</v>
      </c>
      <c r="O3" s="33" t="s">
        <v>34</v>
      </c>
      <c r="P3" s="33" t="s">
        <v>35</v>
      </c>
      <c r="Q3" s="33" t="s">
        <v>36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454</v>
      </c>
      <c r="AA3" s="33" t="s">
        <v>455</v>
      </c>
      <c r="AB3" s="33">
        <v>4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47</v>
      </c>
      <c r="C4" s="34">
        <v>0.126</v>
      </c>
      <c r="D4" s="33" t="s">
        <v>236</v>
      </c>
      <c r="E4" s="33" t="s">
        <v>67</v>
      </c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33</v>
      </c>
      <c r="O4" s="33" t="s">
        <v>120</v>
      </c>
      <c r="P4" s="33" t="s">
        <v>245</v>
      </c>
      <c r="Q4" s="33" t="s">
        <v>36</v>
      </c>
      <c r="R4" s="33"/>
      <c r="S4" s="33" t="s">
        <v>38</v>
      </c>
      <c r="T4" s="33">
        <v>5</v>
      </c>
      <c r="U4" s="33"/>
      <c r="V4" s="33" t="s">
        <v>544</v>
      </c>
      <c r="W4" s="33" t="s">
        <v>40</v>
      </c>
      <c r="X4" s="33">
        <v>0.01</v>
      </c>
      <c r="Y4" s="33" t="s">
        <v>40</v>
      </c>
      <c r="Z4" s="33" t="s">
        <v>524</v>
      </c>
      <c r="AA4" s="33" t="s">
        <v>525</v>
      </c>
      <c r="AB4" s="33">
        <v>10</v>
      </c>
      <c r="AC4" s="33" t="s">
        <v>526</v>
      </c>
      <c r="AD4" s="33"/>
      <c r="AE4" s="33" t="s">
        <v>72</v>
      </c>
      <c r="AF4" s="33"/>
    </row>
    <row r="5" spans="1:32" ht="15" customHeight="1" x14ac:dyDescent="0.25">
      <c r="A5" s="33" t="s">
        <v>211</v>
      </c>
      <c r="B5" s="33" t="s">
        <v>47</v>
      </c>
      <c r="C5" s="34">
        <v>0.3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50</v>
      </c>
      <c r="O5" s="33" t="s">
        <v>193</v>
      </c>
      <c r="P5" s="33" t="s">
        <v>90</v>
      </c>
      <c r="Q5" s="33" t="s">
        <v>51</v>
      </c>
      <c r="R5" s="33" t="s">
        <v>37</v>
      </c>
      <c r="S5" s="33" t="s">
        <v>38</v>
      </c>
      <c r="T5" s="33">
        <v>0</v>
      </c>
      <c r="U5" s="33">
        <v>-0.3</v>
      </c>
      <c r="V5" s="33" t="s">
        <v>231</v>
      </c>
      <c r="W5" s="33" t="s">
        <v>40</v>
      </c>
      <c r="X5" s="33">
        <v>0.01</v>
      </c>
      <c r="Y5" s="33" t="s">
        <v>30</v>
      </c>
      <c r="Z5" s="33" t="s">
        <v>206</v>
      </c>
      <c r="AA5" s="33" t="s">
        <v>207</v>
      </c>
      <c r="AB5" s="33">
        <v>10</v>
      </c>
      <c r="AC5" s="33" t="s">
        <v>208</v>
      </c>
      <c r="AD5" s="33" t="s">
        <v>209</v>
      </c>
      <c r="AE5" s="33" t="s">
        <v>72</v>
      </c>
      <c r="AF5" s="33"/>
    </row>
    <row r="6" spans="1:32" ht="15" customHeight="1" x14ac:dyDescent="0.25">
      <c r="A6" s="33" t="s">
        <v>283</v>
      </c>
      <c r="B6" s="33" t="s">
        <v>47</v>
      </c>
      <c r="C6" s="34">
        <v>9.7000000000000003E-2</v>
      </c>
      <c r="D6" s="33" t="s">
        <v>236</v>
      </c>
      <c r="E6" s="33" t="s">
        <v>67</v>
      </c>
      <c r="F6" s="33">
        <v>10</v>
      </c>
      <c r="G6" s="33" t="s">
        <v>277</v>
      </c>
      <c r="H6" s="33"/>
      <c r="I6" s="33"/>
      <c r="J6" s="33" t="s">
        <v>30</v>
      </c>
      <c r="K6" s="33" t="s">
        <v>166</v>
      </c>
      <c r="L6" s="33" t="s">
        <v>278</v>
      </c>
      <c r="M6" s="33" t="s">
        <v>119</v>
      </c>
      <c r="N6" s="33" t="s">
        <v>50</v>
      </c>
      <c r="O6" s="33" t="s">
        <v>34</v>
      </c>
      <c r="P6" s="33" t="s">
        <v>35</v>
      </c>
      <c r="Q6" s="33" t="s">
        <v>51</v>
      </c>
      <c r="R6" s="33"/>
      <c r="S6" s="33" t="s">
        <v>38</v>
      </c>
      <c r="T6" s="33"/>
      <c r="U6" s="33"/>
      <c r="V6" s="33" t="s">
        <v>279</v>
      </c>
      <c r="W6" s="33" t="s">
        <v>40</v>
      </c>
      <c r="X6" s="33">
        <v>0.01</v>
      </c>
      <c r="Y6" s="33"/>
      <c r="Z6" s="33" t="s">
        <v>280</v>
      </c>
      <c r="AA6" s="33" t="s">
        <v>281</v>
      </c>
      <c r="AB6" s="33">
        <v>2</v>
      </c>
      <c r="AC6" s="33" t="s">
        <v>282</v>
      </c>
      <c r="AD6" s="33">
        <v>397</v>
      </c>
      <c r="AE6" s="33"/>
      <c r="AF6" s="33"/>
    </row>
    <row r="7" spans="1:32" ht="15" customHeight="1" x14ac:dyDescent="0.25">
      <c r="A7" s="33" t="s">
        <v>571</v>
      </c>
      <c r="B7" s="33" t="s">
        <v>47</v>
      </c>
      <c r="C7" s="34">
        <v>9.8000000000000004E-2</v>
      </c>
      <c r="D7" s="33" t="s">
        <v>236</v>
      </c>
      <c r="E7" s="33" t="s">
        <v>28</v>
      </c>
      <c r="F7" s="33">
        <v>5</v>
      </c>
      <c r="G7" s="33" t="s">
        <v>433</v>
      </c>
      <c r="H7" s="33" t="s">
        <v>29</v>
      </c>
      <c r="I7" s="33"/>
      <c r="J7" s="33" t="s">
        <v>40</v>
      </c>
      <c r="K7" s="33" t="s">
        <v>31</v>
      </c>
      <c r="L7" s="33">
        <v>4</v>
      </c>
      <c r="M7" s="33" t="s">
        <v>119</v>
      </c>
      <c r="N7" s="33" t="s">
        <v>33</v>
      </c>
      <c r="O7" s="33" t="s">
        <v>34</v>
      </c>
      <c r="P7" s="33" t="s">
        <v>35</v>
      </c>
      <c r="Q7" s="33" t="s">
        <v>36</v>
      </c>
      <c r="R7" s="33"/>
      <c r="S7" s="33" t="s">
        <v>38</v>
      </c>
      <c r="T7" s="33" t="s">
        <v>434</v>
      </c>
      <c r="U7" s="33" t="s">
        <v>435</v>
      </c>
      <c r="V7" s="33" t="s">
        <v>436</v>
      </c>
      <c r="W7" s="33" t="s">
        <v>40</v>
      </c>
      <c r="X7" s="33">
        <v>0.01</v>
      </c>
      <c r="Y7" s="33" t="s">
        <v>30</v>
      </c>
      <c r="Z7" s="33" t="s">
        <v>440</v>
      </c>
      <c r="AA7" s="33" t="s">
        <v>441</v>
      </c>
      <c r="AB7" s="33">
        <v>2</v>
      </c>
      <c r="AC7" s="33" t="s">
        <v>439</v>
      </c>
      <c r="AD7" s="33">
        <v>200</v>
      </c>
      <c r="AE7" s="33" t="s">
        <v>72</v>
      </c>
      <c r="AF7" s="33"/>
    </row>
    <row r="8" spans="1:32" ht="15" customHeight="1" x14ac:dyDescent="0.25">
      <c r="A8" s="33" t="s">
        <v>572</v>
      </c>
      <c r="B8" s="33" t="s">
        <v>47</v>
      </c>
      <c r="C8" s="34">
        <v>0.11</v>
      </c>
      <c r="D8" s="33" t="s">
        <v>236</v>
      </c>
      <c r="E8" s="33" t="s">
        <v>67</v>
      </c>
      <c r="F8" s="33">
        <v>5</v>
      </c>
      <c r="G8" s="33" t="s">
        <v>29</v>
      </c>
      <c r="H8" s="33" t="s">
        <v>195</v>
      </c>
      <c r="I8" s="33"/>
      <c r="J8" s="33" t="s">
        <v>30</v>
      </c>
      <c r="K8" s="33" t="s">
        <v>31</v>
      </c>
      <c r="L8" s="33">
        <v>300</v>
      </c>
      <c r="M8" s="33" t="s">
        <v>84</v>
      </c>
      <c r="N8" s="33" t="s">
        <v>50</v>
      </c>
      <c r="O8" s="33" t="s">
        <v>34</v>
      </c>
      <c r="P8" s="33" t="s">
        <v>35</v>
      </c>
      <c r="Q8" s="33" t="s">
        <v>196</v>
      </c>
      <c r="R8" s="33" t="s">
        <v>37</v>
      </c>
      <c r="S8" s="33" t="s">
        <v>38</v>
      </c>
      <c r="T8" s="33"/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197</v>
      </c>
      <c r="AA8" s="33" t="s">
        <v>198</v>
      </c>
      <c r="AB8" s="33">
        <v>1</v>
      </c>
      <c r="AC8" s="33" t="s">
        <v>199</v>
      </c>
      <c r="AD8" s="33">
        <v>700</v>
      </c>
      <c r="AE8" s="33" t="s">
        <v>44</v>
      </c>
      <c r="AF8" s="33"/>
    </row>
    <row r="9" spans="1:32" ht="15" customHeight="1" x14ac:dyDescent="0.25">
      <c r="A9" s="33" t="s">
        <v>573</v>
      </c>
      <c r="B9" s="33" t="s">
        <v>47</v>
      </c>
      <c r="C9" s="34">
        <v>9.2799999999999994E-2</v>
      </c>
      <c r="D9" s="33" t="s">
        <v>236</v>
      </c>
      <c r="E9" s="33" t="s">
        <v>75</v>
      </c>
      <c r="F9" s="33">
        <v>10</v>
      </c>
      <c r="G9" s="33" t="s">
        <v>29</v>
      </c>
      <c r="H9" s="33"/>
      <c r="I9" s="33"/>
      <c r="J9" s="33" t="s">
        <v>30</v>
      </c>
      <c r="K9" s="33" t="s">
        <v>166</v>
      </c>
      <c r="L9" s="33">
        <v>60</v>
      </c>
      <c r="M9" s="33" t="s">
        <v>32</v>
      </c>
      <c r="N9" s="33" t="s">
        <v>33</v>
      </c>
      <c r="O9" s="33" t="s">
        <v>171</v>
      </c>
      <c r="P9" s="33"/>
      <c r="Q9" s="33" t="s">
        <v>32</v>
      </c>
      <c r="R9" s="33"/>
      <c r="S9" s="33" t="s">
        <v>38</v>
      </c>
      <c r="T9" s="33">
        <v>1</v>
      </c>
      <c r="U9" s="33"/>
      <c r="V9" s="33"/>
      <c r="W9" s="33" t="s">
        <v>40</v>
      </c>
      <c r="X9" s="33">
        <v>0.01</v>
      </c>
      <c r="Y9" s="33" t="s">
        <v>30</v>
      </c>
      <c r="Z9" s="33" t="s">
        <v>172</v>
      </c>
      <c r="AA9" s="33" t="s">
        <v>173</v>
      </c>
      <c r="AB9" s="33">
        <v>3</v>
      </c>
      <c r="AC9" s="33" t="s">
        <v>174</v>
      </c>
      <c r="AD9" s="33">
        <v>35</v>
      </c>
      <c r="AE9" s="33" t="s">
        <v>72</v>
      </c>
      <c r="AF9" s="33"/>
    </row>
    <row r="10" spans="1:32" ht="15" customHeight="1" x14ac:dyDescent="0.25">
      <c r="A10" s="33" t="s">
        <v>573</v>
      </c>
      <c r="B10" s="33" t="s">
        <v>47</v>
      </c>
      <c r="C10" s="34">
        <v>9.6000000000000002E-2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166</v>
      </c>
      <c r="L10" s="33">
        <v>60</v>
      </c>
      <c r="M10" s="33" t="s">
        <v>32</v>
      </c>
      <c r="N10" s="33" t="s">
        <v>33</v>
      </c>
      <c r="O10" s="33" t="s">
        <v>176</v>
      </c>
      <c r="P10" s="33"/>
      <c r="Q10" s="33" t="s">
        <v>32</v>
      </c>
      <c r="R10" s="33"/>
      <c r="S10" s="33" t="s">
        <v>38</v>
      </c>
      <c r="T10" s="33">
        <v>1</v>
      </c>
      <c r="U10" s="33"/>
      <c r="V10" s="33"/>
      <c r="W10" s="33" t="s">
        <v>40</v>
      </c>
      <c r="X10" s="33">
        <v>0.01</v>
      </c>
      <c r="Y10" s="33" t="s">
        <v>30</v>
      </c>
      <c r="Z10" s="33" t="s">
        <v>177</v>
      </c>
      <c r="AA10" s="33" t="s">
        <v>173</v>
      </c>
      <c r="AB10" s="33">
        <v>1</v>
      </c>
      <c r="AC10" s="33" t="s">
        <v>174</v>
      </c>
      <c r="AD10" s="33">
        <v>71</v>
      </c>
      <c r="AE10" s="33" t="s">
        <v>72</v>
      </c>
      <c r="AF10" s="33"/>
    </row>
    <row r="11" spans="1:32" ht="15" customHeight="1" x14ac:dyDescent="0.25">
      <c r="A11" s="33" t="s">
        <v>573</v>
      </c>
      <c r="B11" s="33" t="s">
        <v>47</v>
      </c>
      <c r="C11" s="34">
        <v>9.6600000000000005E-2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166</v>
      </c>
      <c r="L11" s="33">
        <v>60</v>
      </c>
      <c r="M11" s="33" t="s">
        <v>32</v>
      </c>
      <c r="N11" s="33" t="s">
        <v>33</v>
      </c>
      <c r="O11" s="33" t="s">
        <v>171</v>
      </c>
      <c r="P11" s="33"/>
      <c r="Q11" s="33" t="s">
        <v>32</v>
      </c>
      <c r="R11" s="33"/>
      <c r="S11" s="33" t="s">
        <v>38</v>
      </c>
      <c r="T11" s="33">
        <v>1</v>
      </c>
      <c r="U11" s="33"/>
      <c r="V11" s="33"/>
      <c r="W11" s="33" t="s">
        <v>40</v>
      </c>
      <c r="X11" s="33">
        <v>0.01</v>
      </c>
      <c r="Y11" s="33" t="s">
        <v>30</v>
      </c>
      <c r="Z11" s="33" t="s">
        <v>172</v>
      </c>
      <c r="AA11" s="33" t="s">
        <v>175</v>
      </c>
      <c r="AB11" s="33">
        <v>5</v>
      </c>
      <c r="AC11" s="33" t="s">
        <v>174</v>
      </c>
      <c r="AD11" s="33">
        <v>35</v>
      </c>
      <c r="AE11" s="33" t="s">
        <v>72</v>
      </c>
      <c r="AF11" s="33"/>
    </row>
    <row r="12" spans="1:32" ht="15" customHeight="1" x14ac:dyDescent="0.25">
      <c r="A12" s="33" t="s">
        <v>573</v>
      </c>
      <c r="B12" s="33" t="s">
        <v>47</v>
      </c>
      <c r="C12" s="34">
        <v>0.16300000000000001</v>
      </c>
      <c r="D12" s="33" t="s">
        <v>236</v>
      </c>
      <c r="E12" s="33" t="s">
        <v>75</v>
      </c>
      <c r="F12" s="33">
        <v>10</v>
      </c>
      <c r="G12" s="33" t="s">
        <v>29</v>
      </c>
      <c r="H12" s="33"/>
      <c r="I12" s="33"/>
      <c r="J12" s="33" t="s">
        <v>30</v>
      </c>
      <c r="K12" s="33" t="s">
        <v>166</v>
      </c>
      <c r="L12" s="33">
        <v>60</v>
      </c>
      <c r="M12" s="33" t="s">
        <v>32</v>
      </c>
      <c r="N12" s="33" t="s">
        <v>33</v>
      </c>
      <c r="O12" s="33" t="s">
        <v>34</v>
      </c>
      <c r="P12" s="33" t="s">
        <v>35</v>
      </c>
      <c r="Q12" s="33" t="s">
        <v>36</v>
      </c>
      <c r="R12" s="33" t="s">
        <v>37</v>
      </c>
      <c r="S12" s="33" t="s">
        <v>38</v>
      </c>
      <c r="T12" s="33">
        <v>7.0000000000000001E-3</v>
      </c>
      <c r="U12" s="33"/>
      <c r="V12" s="33" t="s">
        <v>39</v>
      </c>
      <c r="W12" s="33" t="s">
        <v>40</v>
      </c>
      <c r="X12" s="33">
        <v>0.01</v>
      </c>
      <c r="Y12" s="33" t="s">
        <v>30</v>
      </c>
      <c r="Z12" s="33" t="s">
        <v>167</v>
      </c>
      <c r="AA12" s="33" t="s">
        <v>168</v>
      </c>
      <c r="AB12" s="33">
        <v>1</v>
      </c>
      <c r="AC12" s="33" t="s">
        <v>169</v>
      </c>
      <c r="AD12" s="33">
        <v>106</v>
      </c>
      <c r="AE12" s="33" t="s">
        <v>72</v>
      </c>
      <c r="AF12" s="33"/>
    </row>
    <row r="13" spans="1:32" ht="15" customHeight="1" x14ac:dyDescent="0.25">
      <c r="A13" s="33" t="s">
        <v>574</v>
      </c>
      <c r="B13" s="33" t="s">
        <v>47</v>
      </c>
      <c r="C13" s="34"/>
      <c r="D13" s="33" t="s">
        <v>236</v>
      </c>
      <c r="E13" s="33" t="s">
        <v>30</v>
      </c>
      <c r="F13" s="33">
        <v>10</v>
      </c>
      <c r="G13" s="33" t="s">
        <v>29</v>
      </c>
      <c r="H13" s="33" t="s">
        <v>552</v>
      </c>
      <c r="I13" s="33"/>
      <c r="J13" s="33" t="s">
        <v>30</v>
      </c>
      <c r="K13" s="33" t="s">
        <v>553</v>
      </c>
      <c r="L13" s="33">
        <v>240</v>
      </c>
      <c r="M13" s="33" t="s">
        <v>554</v>
      </c>
      <c r="N13" s="33" t="s">
        <v>50</v>
      </c>
      <c r="O13" s="33" t="s">
        <v>34</v>
      </c>
      <c r="P13" s="33" t="s">
        <v>555</v>
      </c>
      <c r="Q13" s="33" t="s">
        <v>382</v>
      </c>
      <c r="R13" s="33" t="s">
        <v>556</v>
      </c>
      <c r="S13" s="33" t="s">
        <v>568</v>
      </c>
      <c r="T13" s="33" t="s">
        <v>557</v>
      </c>
      <c r="U13" s="33" t="s">
        <v>558</v>
      </c>
      <c r="V13" s="33" t="s">
        <v>567</v>
      </c>
      <c r="W13" s="33" t="s">
        <v>40</v>
      </c>
      <c r="X13" s="33" t="s">
        <v>128</v>
      </c>
      <c r="Y13" s="33" t="s">
        <v>30</v>
      </c>
      <c r="Z13" s="33" t="s">
        <v>560</v>
      </c>
      <c r="AA13" s="33" t="s">
        <v>561</v>
      </c>
      <c r="AB13" s="33">
        <v>1</v>
      </c>
      <c r="AC13" s="33" t="s">
        <v>562</v>
      </c>
      <c r="AD13" s="33">
        <v>192</v>
      </c>
      <c r="AE13" s="33" t="s">
        <v>559</v>
      </c>
      <c r="AF13" s="33"/>
    </row>
    <row r="14" spans="1:32" ht="15" customHeight="1" x14ac:dyDescent="0.25">
      <c r="A14" s="33" t="s">
        <v>340</v>
      </c>
      <c r="B14" s="33" t="s">
        <v>47</v>
      </c>
      <c r="C14" s="34">
        <v>8.3000000000000004E-2</v>
      </c>
      <c r="D14" s="33" t="s">
        <v>236</v>
      </c>
      <c r="E14" s="33" t="s">
        <v>75</v>
      </c>
      <c r="F14" s="33">
        <v>10</v>
      </c>
      <c r="G14" s="33" t="s">
        <v>29</v>
      </c>
      <c r="H14" s="33"/>
      <c r="I14" s="33"/>
      <c r="J14" s="33" t="s">
        <v>30</v>
      </c>
      <c r="K14" s="33" t="s">
        <v>31</v>
      </c>
      <c r="L14" s="33">
        <v>300</v>
      </c>
      <c r="M14" s="33" t="s">
        <v>119</v>
      </c>
      <c r="N14" s="33" t="s">
        <v>33</v>
      </c>
      <c r="O14" s="33" t="s">
        <v>120</v>
      </c>
      <c r="P14" s="33" t="s">
        <v>189</v>
      </c>
      <c r="Q14" s="33" t="s">
        <v>36</v>
      </c>
      <c r="R14" s="33" t="s">
        <v>37</v>
      </c>
      <c r="S14" s="33" t="s">
        <v>38</v>
      </c>
      <c r="T14" s="33">
        <v>0.03</v>
      </c>
      <c r="U14" s="33">
        <v>0.17358000000000001</v>
      </c>
      <c r="V14" s="33" t="s">
        <v>266</v>
      </c>
      <c r="W14" s="33" t="s">
        <v>40</v>
      </c>
      <c r="X14" s="33">
        <v>0.01</v>
      </c>
      <c r="Y14" s="33" t="s">
        <v>40</v>
      </c>
      <c r="Z14" s="33" t="s">
        <v>335</v>
      </c>
      <c r="AA14" s="33" t="s">
        <v>336</v>
      </c>
      <c r="AB14" s="33">
        <v>1</v>
      </c>
      <c r="AC14" s="33" t="s">
        <v>127</v>
      </c>
      <c r="AD14" s="33">
        <v>667</v>
      </c>
      <c r="AE14" s="33" t="s">
        <v>72</v>
      </c>
      <c r="AF14" s="33"/>
    </row>
    <row r="15" spans="1:32" ht="15" customHeight="1" x14ac:dyDescent="0.25">
      <c r="A15" s="33" t="s">
        <v>340</v>
      </c>
      <c r="B15" s="33" t="s">
        <v>47</v>
      </c>
      <c r="C15" s="34">
        <v>0.10100000000000001</v>
      </c>
      <c r="D15" s="33" t="s">
        <v>236</v>
      </c>
      <c r="E15" s="33" t="s">
        <v>75</v>
      </c>
      <c r="F15" s="33">
        <v>11</v>
      </c>
      <c r="G15" s="33" t="s">
        <v>29</v>
      </c>
      <c r="H15" s="33"/>
      <c r="I15" s="33"/>
      <c r="J15" s="33" t="s">
        <v>30</v>
      </c>
      <c r="K15" s="33" t="s">
        <v>31</v>
      </c>
      <c r="L15" s="33">
        <v>300</v>
      </c>
      <c r="M15" s="33" t="s">
        <v>119</v>
      </c>
      <c r="N15" s="33" t="s">
        <v>50</v>
      </c>
      <c r="O15" s="33" t="s">
        <v>120</v>
      </c>
      <c r="P15" s="33" t="s">
        <v>90</v>
      </c>
      <c r="Q15" s="33" t="s">
        <v>51</v>
      </c>
      <c r="R15" s="33" t="s">
        <v>37</v>
      </c>
      <c r="S15" s="33" t="s">
        <v>38</v>
      </c>
      <c r="T15" s="33">
        <v>0.5</v>
      </c>
      <c r="U15" s="33">
        <v>0.73</v>
      </c>
      <c r="V15" s="33" t="s">
        <v>266</v>
      </c>
      <c r="W15" s="33" t="s">
        <v>40</v>
      </c>
      <c r="X15" s="33">
        <v>0.01</v>
      </c>
      <c r="Y15" s="33" t="s">
        <v>40</v>
      </c>
      <c r="Z15" s="33" t="s">
        <v>337</v>
      </c>
      <c r="AA15" s="33" t="s">
        <v>338</v>
      </c>
      <c r="AB15" s="33">
        <v>2</v>
      </c>
      <c r="AC15" s="33" t="s">
        <v>339</v>
      </c>
      <c r="AD15" s="33">
        <v>942</v>
      </c>
      <c r="AE15" s="33" t="s">
        <v>72</v>
      </c>
      <c r="AF15" s="33"/>
    </row>
    <row r="16" spans="1:32" ht="15" customHeight="1" x14ac:dyDescent="0.25">
      <c r="A16" s="33" t="s">
        <v>366</v>
      </c>
      <c r="B16" s="33" t="s">
        <v>47</v>
      </c>
      <c r="C16" s="34">
        <v>0.11</v>
      </c>
      <c r="D16" s="33" t="s">
        <v>236</v>
      </c>
      <c r="E16" s="33" t="s">
        <v>75</v>
      </c>
      <c r="F16" s="33">
        <v>10</v>
      </c>
      <c r="G16" s="33" t="s">
        <v>29</v>
      </c>
      <c r="H16" s="33"/>
      <c r="I16" s="33"/>
      <c r="J16" s="33" t="s">
        <v>30</v>
      </c>
      <c r="K16" s="33" t="s">
        <v>31</v>
      </c>
      <c r="L16" s="33">
        <v>300</v>
      </c>
      <c r="M16" s="33" t="s">
        <v>119</v>
      </c>
      <c r="N16" s="33" t="s">
        <v>33</v>
      </c>
      <c r="O16" s="33" t="s">
        <v>34</v>
      </c>
      <c r="P16" s="33" t="s">
        <v>35</v>
      </c>
      <c r="Q16" s="33" t="s">
        <v>36</v>
      </c>
      <c r="R16" s="33"/>
      <c r="S16" s="33" t="s">
        <v>38</v>
      </c>
      <c r="T16" s="33">
        <v>0</v>
      </c>
      <c r="U16" s="33"/>
      <c r="V16" s="33"/>
      <c r="W16" s="33" t="s">
        <v>40</v>
      </c>
      <c r="X16" s="33">
        <v>0.01</v>
      </c>
      <c r="Y16" s="33" t="s">
        <v>30</v>
      </c>
      <c r="Z16" s="33" t="s">
        <v>369</v>
      </c>
      <c r="AA16" s="33" t="s">
        <v>370</v>
      </c>
      <c r="AB16" s="33">
        <v>2</v>
      </c>
      <c r="AC16" s="33" t="s">
        <v>94</v>
      </c>
      <c r="AD16" s="33">
        <v>220</v>
      </c>
      <c r="AE16" s="33" t="s">
        <v>72</v>
      </c>
      <c r="AF16" s="33"/>
    </row>
    <row r="17" spans="1:32" ht="15" customHeight="1" x14ac:dyDescent="0.25">
      <c r="A17" s="33" t="s">
        <v>82</v>
      </c>
      <c r="B17" s="33" t="s">
        <v>47</v>
      </c>
      <c r="C17" s="33">
        <v>8.4000000000000005E-2</v>
      </c>
      <c r="D17" s="33" t="s">
        <v>236</v>
      </c>
      <c r="E17" s="33" t="s">
        <v>75</v>
      </c>
      <c r="F17" s="33">
        <v>10</v>
      </c>
      <c r="G17" s="33" t="s">
        <v>68</v>
      </c>
      <c r="H17" s="33"/>
      <c r="I17" s="33"/>
      <c r="J17" s="33" t="s">
        <v>30</v>
      </c>
      <c r="K17" s="33" t="s">
        <v>31</v>
      </c>
      <c r="L17" s="33">
        <v>360</v>
      </c>
      <c r="M17" s="33" t="s">
        <v>76</v>
      </c>
      <c r="N17" s="33" t="s">
        <v>33</v>
      </c>
      <c r="O17" s="33" t="s">
        <v>34</v>
      </c>
      <c r="P17" s="33" t="s">
        <v>35</v>
      </c>
      <c r="Q17" s="33" t="s">
        <v>36</v>
      </c>
      <c r="R17" s="33" t="s">
        <v>37</v>
      </c>
      <c r="S17" s="33" t="s">
        <v>38</v>
      </c>
      <c r="T17" s="33"/>
      <c r="U17" s="33"/>
      <c r="V17" s="33" t="s">
        <v>39</v>
      </c>
      <c r="W17" s="33" t="s">
        <v>40</v>
      </c>
      <c r="X17" s="33">
        <v>1E-3</v>
      </c>
      <c r="Y17" s="33" t="s">
        <v>30</v>
      </c>
      <c r="Z17" s="33" t="s">
        <v>77</v>
      </c>
      <c r="AA17" s="33" t="s">
        <v>78</v>
      </c>
      <c r="AB17" s="33">
        <v>3</v>
      </c>
      <c r="AC17" s="33" t="s">
        <v>79</v>
      </c>
      <c r="AD17" s="33">
        <v>215</v>
      </c>
      <c r="AE17" s="33" t="s">
        <v>72</v>
      </c>
      <c r="AF17" s="33"/>
    </row>
    <row r="18" spans="1:32" ht="15" customHeight="1" x14ac:dyDescent="0.25">
      <c r="A18" s="33" t="s">
        <v>291</v>
      </c>
      <c r="B18" s="33" t="s">
        <v>47</v>
      </c>
      <c r="C18" s="34">
        <v>9.4E-2</v>
      </c>
      <c r="D18" s="33" t="s">
        <v>236</v>
      </c>
      <c r="E18" s="33" t="s">
        <v>67</v>
      </c>
      <c r="F18" s="33">
        <v>15</v>
      </c>
      <c r="G18" s="33" t="s">
        <v>284</v>
      </c>
      <c r="H18" s="33" t="s">
        <v>285</v>
      </c>
      <c r="I18" s="33" t="s">
        <v>286</v>
      </c>
      <c r="J18" s="33" t="s">
        <v>30</v>
      </c>
      <c r="K18" s="33" t="s">
        <v>31</v>
      </c>
      <c r="L18" s="33">
        <v>30</v>
      </c>
      <c r="M18" s="33" t="s">
        <v>186</v>
      </c>
      <c r="N18" s="33" t="s">
        <v>50</v>
      </c>
      <c r="O18" s="33" t="s">
        <v>34</v>
      </c>
      <c r="P18" s="33" t="s">
        <v>189</v>
      </c>
      <c r="Q18" s="33" t="s">
        <v>51</v>
      </c>
      <c r="R18" s="33" t="s">
        <v>37</v>
      </c>
      <c r="S18" s="33" t="s">
        <v>38</v>
      </c>
      <c r="T18" s="33">
        <v>6</v>
      </c>
      <c r="U18" s="33">
        <v>5</v>
      </c>
      <c r="V18" s="33" t="s">
        <v>287</v>
      </c>
      <c r="W18" s="33" t="s">
        <v>40</v>
      </c>
      <c r="X18" s="33">
        <v>0.01</v>
      </c>
      <c r="Y18" s="33" t="s">
        <v>40</v>
      </c>
      <c r="Z18" s="33" t="s">
        <v>288</v>
      </c>
      <c r="AA18" s="33" t="s">
        <v>289</v>
      </c>
      <c r="AB18" s="33">
        <v>4</v>
      </c>
      <c r="AC18" s="33" t="s">
        <v>290</v>
      </c>
      <c r="AD18" s="33">
        <v>309</v>
      </c>
      <c r="AE18" s="33" t="s">
        <v>72</v>
      </c>
      <c r="AF18" s="33"/>
    </row>
    <row r="19" spans="1:32" ht="15" customHeight="1" x14ac:dyDescent="0.25">
      <c r="A19" s="33" t="s">
        <v>575</v>
      </c>
      <c r="B19" s="33" t="s">
        <v>47</v>
      </c>
      <c r="C19" s="34"/>
      <c r="D19" s="33" t="s">
        <v>238</v>
      </c>
      <c r="E19" s="33"/>
      <c r="F19" s="33">
        <v>5</v>
      </c>
      <c r="G19" s="33" t="s">
        <v>29</v>
      </c>
      <c r="H19" s="33"/>
      <c r="I19" s="33"/>
      <c r="J19" s="33" t="s">
        <v>40</v>
      </c>
      <c r="K19" s="33" t="s">
        <v>83</v>
      </c>
      <c r="L19" s="33">
        <v>30</v>
      </c>
      <c r="M19" s="33" t="s">
        <v>186</v>
      </c>
      <c r="N19" s="33" t="s">
        <v>50</v>
      </c>
      <c r="O19" s="33" t="s">
        <v>120</v>
      </c>
      <c r="P19" s="33" t="s">
        <v>99</v>
      </c>
      <c r="Q19" s="33" t="s">
        <v>51</v>
      </c>
      <c r="R19" s="33" t="s">
        <v>37</v>
      </c>
      <c r="S19" s="33" t="s">
        <v>160</v>
      </c>
      <c r="T19" s="33"/>
      <c r="U19" s="33">
        <v>5</v>
      </c>
      <c r="V19" s="33"/>
      <c r="W19" s="33" t="s">
        <v>40</v>
      </c>
      <c r="X19" s="33">
        <v>0.01</v>
      </c>
      <c r="Y19" s="33" t="s">
        <v>40</v>
      </c>
      <c r="Z19" s="33" t="s">
        <v>187</v>
      </c>
      <c r="AA19" s="33" t="s">
        <v>183</v>
      </c>
      <c r="AB19" s="33">
        <v>5</v>
      </c>
      <c r="AC19" s="33" t="s">
        <v>79</v>
      </c>
      <c r="AD19" s="33">
        <v>1000</v>
      </c>
      <c r="AE19" s="33" t="s">
        <v>188</v>
      </c>
      <c r="AF19" s="33"/>
    </row>
    <row r="20" spans="1:32" ht="15" customHeight="1" x14ac:dyDescent="0.25">
      <c r="A20" s="33" t="s">
        <v>576</v>
      </c>
      <c r="B20" s="33" t="s">
        <v>47</v>
      </c>
      <c r="C20" s="34">
        <v>0.123</v>
      </c>
      <c r="D20" s="33" t="s">
        <v>236</v>
      </c>
      <c r="E20" s="33" t="s">
        <v>75</v>
      </c>
      <c r="F20" s="33">
        <v>10</v>
      </c>
      <c r="G20" s="33" t="s">
        <v>29</v>
      </c>
      <c r="H20" s="33"/>
      <c r="I20" s="33"/>
      <c r="J20" s="33" t="s">
        <v>40</v>
      </c>
      <c r="K20" s="33" t="s">
        <v>31</v>
      </c>
      <c r="L20" s="33">
        <v>900</v>
      </c>
      <c r="M20" s="33"/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0.06</v>
      </c>
      <c r="U20" s="33"/>
      <c r="V20" s="33" t="s">
        <v>39</v>
      </c>
      <c r="W20" s="33" t="s">
        <v>40</v>
      </c>
      <c r="X20" s="33">
        <v>5.0000000000000001E-3</v>
      </c>
      <c r="Y20" s="33" t="s">
        <v>30</v>
      </c>
      <c r="Z20" s="33" t="s">
        <v>463</v>
      </c>
      <c r="AA20" s="33" t="s">
        <v>469</v>
      </c>
      <c r="AB20" s="33">
        <v>0.5</v>
      </c>
      <c r="AC20" s="33" t="s">
        <v>470</v>
      </c>
      <c r="AD20" s="33" t="s">
        <v>466</v>
      </c>
      <c r="AE20" s="33" t="s">
        <v>459</v>
      </c>
      <c r="AF20" s="33"/>
    </row>
    <row r="21" spans="1:32" ht="15" customHeight="1" x14ac:dyDescent="0.25">
      <c r="A21" s="33" t="s">
        <v>512</v>
      </c>
      <c r="B21" s="33" t="s">
        <v>47</v>
      </c>
      <c r="C21" s="34">
        <v>9.7000000000000003E-2</v>
      </c>
      <c r="D21" s="33" t="s">
        <v>236</v>
      </c>
      <c r="E21" s="33" t="s">
        <v>75</v>
      </c>
      <c r="F21" s="33">
        <v>10</v>
      </c>
      <c r="G21" s="33" t="s">
        <v>327</v>
      </c>
      <c r="H21" s="33"/>
      <c r="I21" s="33"/>
      <c r="J21" s="33" t="s">
        <v>40</v>
      </c>
      <c r="K21" s="33" t="s">
        <v>31</v>
      </c>
      <c r="L21" s="33">
        <v>330</v>
      </c>
      <c r="M21" s="33" t="s">
        <v>513</v>
      </c>
      <c r="N21" s="33" t="s">
        <v>33</v>
      </c>
      <c r="O21" s="33" t="s">
        <v>34</v>
      </c>
      <c r="P21" s="33" t="s">
        <v>35</v>
      </c>
      <c r="Q21" s="33" t="s">
        <v>36</v>
      </c>
      <c r="R21" s="33" t="s">
        <v>37</v>
      </c>
      <c r="S21" s="33" t="s">
        <v>514</v>
      </c>
      <c r="T21" s="33">
        <v>0</v>
      </c>
      <c r="U21" s="33"/>
      <c r="V21" s="33" t="s">
        <v>39</v>
      </c>
      <c r="W21" s="33" t="s">
        <v>40</v>
      </c>
      <c r="X21" s="33">
        <v>0.01</v>
      </c>
      <c r="Y21" s="33" t="s">
        <v>30</v>
      </c>
      <c r="Z21" s="33" t="s">
        <v>41</v>
      </c>
      <c r="AA21" s="33" t="s">
        <v>523</v>
      </c>
      <c r="AB21" s="33">
        <v>1</v>
      </c>
      <c r="AC21" s="33" t="s">
        <v>94</v>
      </c>
      <c r="AD21" s="33">
        <v>523</v>
      </c>
      <c r="AE21" s="33" t="s">
        <v>72</v>
      </c>
      <c r="AF21" s="33"/>
    </row>
    <row r="22" spans="1:32" ht="15" customHeight="1" x14ac:dyDescent="0.25">
      <c r="A22" s="33" t="s">
        <v>442</v>
      </c>
      <c r="B22" s="33" t="s">
        <v>47</v>
      </c>
      <c r="C22" s="34">
        <v>0.1229</v>
      </c>
      <c r="D22" s="33" t="s">
        <v>236</v>
      </c>
      <c r="E22" s="33" t="s">
        <v>75</v>
      </c>
      <c r="F22" s="33">
        <v>10</v>
      </c>
      <c r="G22" s="33" t="s">
        <v>29</v>
      </c>
      <c r="H22" s="33"/>
      <c r="I22" s="33"/>
      <c r="J22" s="33" t="s">
        <v>30</v>
      </c>
      <c r="K22" s="33" t="s">
        <v>31</v>
      </c>
      <c r="L22" s="33">
        <v>900</v>
      </c>
      <c r="M22" s="33" t="s">
        <v>119</v>
      </c>
      <c r="N22" s="33" t="s">
        <v>33</v>
      </c>
      <c r="O22" s="33" t="s">
        <v>120</v>
      </c>
      <c r="P22" s="33" t="s">
        <v>245</v>
      </c>
      <c r="Q22" s="33" t="s">
        <v>36</v>
      </c>
      <c r="R22" s="33" t="s">
        <v>37</v>
      </c>
      <c r="S22" s="33" t="s">
        <v>38</v>
      </c>
      <c r="T22" s="33">
        <v>10</v>
      </c>
      <c r="U22" s="33"/>
      <c r="V22" s="33" t="s">
        <v>122</v>
      </c>
      <c r="W22" s="33" t="s">
        <v>40</v>
      </c>
      <c r="X22" s="33">
        <v>5.0000000000000001E-3</v>
      </c>
      <c r="Y22" s="33" t="s">
        <v>40</v>
      </c>
      <c r="Z22" s="33" t="s">
        <v>445</v>
      </c>
      <c r="AA22" s="33" t="s">
        <v>446</v>
      </c>
      <c r="AB22" s="33"/>
      <c r="AC22" s="33" t="s">
        <v>447</v>
      </c>
      <c r="AD22" s="33">
        <v>830</v>
      </c>
      <c r="AE22" s="33" t="s">
        <v>72</v>
      </c>
      <c r="AF22" s="33"/>
    </row>
    <row r="23" spans="1:32" ht="15" customHeight="1" x14ac:dyDescent="0.25">
      <c r="A23" s="33" t="s">
        <v>45</v>
      </c>
      <c r="B23" s="33" t="s">
        <v>47</v>
      </c>
      <c r="C23" s="34">
        <v>9.5666666666666664E-2</v>
      </c>
      <c r="D23" s="33" t="s">
        <v>236</v>
      </c>
      <c r="E23" s="33" t="s">
        <v>28</v>
      </c>
      <c r="F23" s="33">
        <v>5</v>
      </c>
      <c r="G23" s="33" t="s">
        <v>29</v>
      </c>
      <c r="H23" s="33"/>
      <c r="I23" s="33"/>
      <c r="J23" s="33" t="s">
        <v>30</v>
      </c>
      <c r="K23" s="33" t="s">
        <v>31</v>
      </c>
      <c r="L23" s="33">
        <v>180</v>
      </c>
      <c r="M23" s="33" t="s">
        <v>32</v>
      </c>
      <c r="N23" s="33" t="s">
        <v>33</v>
      </c>
      <c r="O23" s="33" t="s">
        <v>34</v>
      </c>
      <c r="P23" s="33" t="s">
        <v>35</v>
      </c>
      <c r="Q23" s="33" t="s">
        <v>36</v>
      </c>
      <c r="R23" s="33" t="s">
        <v>37</v>
      </c>
      <c r="S23" s="33" t="s">
        <v>38</v>
      </c>
      <c r="T23" s="33">
        <v>0.1</v>
      </c>
      <c r="U23" s="33"/>
      <c r="V23" s="33" t="s">
        <v>39</v>
      </c>
      <c r="W23" s="33" t="s">
        <v>40</v>
      </c>
      <c r="X23" s="33">
        <v>0.01</v>
      </c>
      <c r="Y23" s="33" t="s">
        <v>30</v>
      </c>
      <c r="Z23" s="33" t="s">
        <v>41</v>
      </c>
      <c r="AA23" s="33" t="s">
        <v>42</v>
      </c>
      <c r="AB23" s="33">
        <v>2</v>
      </c>
      <c r="AC23" s="33" t="s">
        <v>43</v>
      </c>
      <c r="AD23" s="33">
        <v>850</v>
      </c>
      <c r="AE23" s="33" t="s">
        <v>44</v>
      </c>
      <c r="AF23" s="33"/>
    </row>
    <row r="24" spans="1:32" ht="15" customHeight="1" x14ac:dyDescent="0.25">
      <c r="A24" s="33" t="s">
        <v>577</v>
      </c>
      <c r="B24" s="33" t="s">
        <v>47</v>
      </c>
      <c r="C24" s="34">
        <v>7.8E-2</v>
      </c>
      <c r="D24" s="33" t="s">
        <v>236</v>
      </c>
      <c r="E24" s="33"/>
      <c r="F24" s="33">
        <v>10</v>
      </c>
      <c r="G24" s="33" t="s">
        <v>310</v>
      </c>
      <c r="H24" s="33" t="s">
        <v>378</v>
      </c>
      <c r="I24" s="33" t="s">
        <v>378</v>
      </c>
      <c r="J24" s="33" t="s">
        <v>40</v>
      </c>
      <c r="K24" s="33" t="s">
        <v>379</v>
      </c>
      <c r="L24" s="33">
        <v>60</v>
      </c>
      <c r="M24" s="33" t="s">
        <v>380</v>
      </c>
      <c r="N24" s="33" t="s">
        <v>50</v>
      </c>
      <c r="O24" s="33" t="s">
        <v>381</v>
      </c>
      <c r="P24" s="33" t="s">
        <v>35</v>
      </c>
      <c r="Q24" s="33" t="s">
        <v>382</v>
      </c>
      <c r="R24" s="33" t="s">
        <v>383</v>
      </c>
      <c r="S24" s="33" t="s">
        <v>38</v>
      </c>
      <c r="T24" s="33"/>
      <c r="U24" s="33"/>
      <c r="V24" s="33"/>
      <c r="W24" s="33" t="s">
        <v>384</v>
      </c>
      <c r="X24" s="33">
        <v>0.01</v>
      </c>
      <c r="Y24" s="33" t="s">
        <v>30</v>
      </c>
      <c r="Z24" s="33" t="s">
        <v>385</v>
      </c>
      <c r="AA24" s="33" t="s">
        <v>386</v>
      </c>
      <c r="AB24" s="33">
        <v>0.5</v>
      </c>
      <c r="AC24" s="33" t="s">
        <v>387</v>
      </c>
      <c r="AD24" s="33">
        <v>450</v>
      </c>
      <c r="AE24" s="33" t="s">
        <v>72</v>
      </c>
      <c r="AF24" s="33"/>
    </row>
    <row r="25" spans="1:32" ht="15" customHeight="1" x14ac:dyDescent="0.25">
      <c r="A25" s="33" t="s">
        <v>578</v>
      </c>
      <c r="B25" s="33" t="s">
        <v>47</v>
      </c>
      <c r="C25" s="34">
        <v>0.09</v>
      </c>
      <c r="D25" s="33" t="s">
        <v>236</v>
      </c>
      <c r="E25" s="33" t="s">
        <v>75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83</v>
      </c>
      <c r="L25" s="33">
        <v>60</v>
      </c>
      <c r="M25" s="33" t="s">
        <v>119</v>
      </c>
      <c r="N25" s="33" t="s">
        <v>33</v>
      </c>
      <c r="O25" s="33" t="s">
        <v>34</v>
      </c>
      <c r="P25" s="33" t="s">
        <v>35</v>
      </c>
      <c r="Q25" s="33" t="s">
        <v>36</v>
      </c>
      <c r="R25" s="33" t="s">
        <v>37</v>
      </c>
      <c r="S25" s="33"/>
      <c r="T25" s="33">
        <v>12</v>
      </c>
      <c r="U25" s="33">
        <v>0.3</v>
      </c>
      <c r="V25" s="33"/>
      <c r="W25" s="33" t="s">
        <v>40</v>
      </c>
      <c r="X25" s="33">
        <v>0.01</v>
      </c>
      <c r="Y25" s="33" t="s">
        <v>30</v>
      </c>
      <c r="Z25" s="33"/>
      <c r="AA25" s="33"/>
      <c r="AB25" s="33"/>
      <c r="AC25" s="33"/>
      <c r="AD25" s="33"/>
      <c r="AE25" s="33"/>
      <c r="AF25" s="33"/>
    </row>
    <row r="26" spans="1:32" ht="15" customHeight="1" x14ac:dyDescent="0.25">
      <c r="A26" s="33" t="s">
        <v>579</v>
      </c>
      <c r="B26" s="33" t="s">
        <v>47</v>
      </c>
      <c r="C26" s="34">
        <v>2.7E-2</v>
      </c>
      <c r="D26" s="33" t="s">
        <v>236</v>
      </c>
      <c r="E26" s="33" t="s">
        <v>28</v>
      </c>
      <c r="F26" s="33">
        <v>10.021699999999999</v>
      </c>
      <c r="G26" s="33" t="s">
        <v>327</v>
      </c>
      <c r="H26" s="33" t="s">
        <v>328</v>
      </c>
      <c r="I26" s="33" t="s">
        <v>202</v>
      </c>
      <c r="J26" s="33" t="s">
        <v>30</v>
      </c>
      <c r="K26" s="33" t="s">
        <v>166</v>
      </c>
      <c r="L26" s="33">
        <v>60</v>
      </c>
      <c r="M26" s="33" t="s">
        <v>329</v>
      </c>
      <c r="N26" s="33" t="s">
        <v>33</v>
      </c>
      <c r="O26" s="33" t="s">
        <v>34</v>
      </c>
      <c r="P26" s="33" t="s">
        <v>35</v>
      </c>
      <c r="Q26" s="33" t="s">
        <v>36</v>
      </c>
      <c r="R26" s="33" t="s">
        <v>37</v>
      </c>
      <c r="S26" s="33" t="s">
        <v>38</v>
      </c>
      <c r="T26" s="33">
        <v>2</v>
      </c>
      <c r="U26" s="33">
        <v>1E-4</v>
      </c>
      <c r="V26" s="33" t="s">
        <v>330</v>
      </c>
      <c r="W26" s="33" t="s">
        <v>40</v>
      </c>
      <c r="X26" s="33">
        <v>0.01</v>
      </c>
      <c r="Y26" s="33" t="s">
        <v>40</v>
      </c>
      <c r="Z26" s="33" t="s">
        <v>331</v>
      </c>
      <c r="AA26" s="33" t="s">
        <v>332</v>
      </c>
      <c r="AB26" s="33">
        <v>1</v>
      </c>
      <c r="AC26" s="33" t="s">
        <v>333</v>
      </c>
      <c r="AD26" s="33">
        <v>300</v>
      </c>
      <c r="AE26" s="33" t="s">
        <v>72</v>
      </c>
      <c r="AF26" s="33"/>
    </row>
    <row r="27" spans="1:32" ht="15" customHeight="1" x14ac:dyDescent="0.25">
      <c r="A27" s="33" t="s">
        <v>580</v>
      </c>
      <c r="B27" s="33" t="s">
        <v>47</v>
      </c>
      <c r="C27" s="34">
        <v>0.16500000000000001</v>
      </c>
      <c r="D27" s="33" t="s">
        <v>238</v>
      </c>
      <c r="E27" s="33" t="s">
        <v>28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600</v>
      </c>
      <c r="M27" s="33" t="s">
        <v>84</v>
      </c>
      <c r="N27" s="33" t="s">
        <v>50</v>
      </c>
      <c r="O27" s="33" t="s">
        <v>34</v>
      </c>
      <c r="P27" s="33" t="s">
        <v>99</v>
      </c>
      <c r="Q27" s="33" t="s">
        <v>51</v>
      </c>
      <c r="R27" s="33" t="s">
        <v>37</v>
      </c>
      <c r="S27" s="33" t="s">
        <v>91</v>
      </c>
      <c r="T27" s="33">
        <v>-4.8432599999999999</v>
      </c>
      <c r="U27" s="33">
        <v>-1.8673999999999999</v>
      </c>
      <c r="V27" s="33" t="s">
        <v>111</v>
      </c>
      <c r="W27" s="33" t="s">
        <v>40</v>
      </c>
      <c r="X27" s="33">
        <v>5.0000000000000001E-3</v>
      </c>
      <c r="Y27" s="33" t="s">
        <v>40</v>
      </c>
      <c r="Z27" s="33" t="s">
        <v>101</v>
      </c>
      <c r="AA27" s="33" t="s">
        <v>102</v>
      </c>
      <c r="AB27" s="33">
        <v>5</v>
      </c>
      <c r="AC27" s="33" t="s">
        <v>103</v>
      </c>
      <c r="AD27" s="33">
        <v>797</v>
      </c>
      <c r="AE27" s="33" t="s">
        <v>72</v>
      </c>
      <c r="AF27" s="33"/>
    </row>
    <row r="28" spans="1:32" ht="15" customHeight="1" x14ac:dyDescent="0.25">
      <c r="A28" s="33" t="s">
        <v>321</v>
      </c>
      <c r="B28" s="33" t="s">
        <v>47</v>
      </c>
      <c r="C28" s="34"/>
      <c r="D28" s="33" t="s">
        <v>236</v>
      </c>
      <c r="E28" s="33"/>
      <c r="F28" s="33">
        <v>10</v>
      </c>
      <c r="G28" s="33" t="s">
        <v>29</v>
      </c>
      <c r="H28" s="33"/>
      <c r="I28" s="33"/>
      <c r="J28" s="33" t="s">
        <v>40</v>
      </c>
      <c r="K28" s="33" t="s">
        <v>166</v>
      </c>
      <c r="L28" s="33">
        <v>900</v>
      </c>
      <c r="M28" s="33" t="s">
        <v>119</v>
      </c>
      <c r="N28" s="33" t="s">
        <v>50</v>
      </c>
      <c r="O28" s="33" t="s">
        <v>34</v>
      </c>
      <c r="P28" s="33" t="s">
        <v>90</v>
      </c>
      <c r="Q28" s="33" t="s">
        <v>51</v>
      </c>
      <c r="R28" s="33" t="s">
        <v>37</v>
      </c>
      <c r="S28" s="33" t="s">
        <v>38</v>
      </c>
      <c r="T28" s="33">
        <v>6</v>
      </c>
      <c r="U28" s="33">
        <v>10</v>
      </c>
      <c r="V28" s="33" t="s">
        <v>266</v>
      </c>
      <c r="W28" s="33" t="s">
        <v>30</v>
      </c>
      <c r="X28" s="33">
        <v>5.0000000000000001E-3</v>
      </c>
      <c r="Y28" s="33" t="s">
        <v>40</v>
      </c>
      <c r="Z28" s="33" t="s">
        <v>319</v>
      </c>
      <c r="AA28" s="33" t="s">
        <v>183</v>
      </c>
      <c r="AB28" s="33">
        <v>5</v>
      </c>
      <c r="AC28" s="33" t="s">
        <v>320</v>
      </c>
      <c r="AD28" s="33">
        <v>500</v>
      </c>
      <c r="AE28" s="33"/>
      <c r="AF28" s="33"/>
    </row>
    <row r="29" spans="1:32" ht="15" customHeight="1" x14ac:dyDescent="0.25">
      <c r="A29" s="33" t="s">
        <v>581</v>
      </c>
      <c r="B29" s="33" t="s">
        <v>47</v>
      </c>
      <c r="C29" s="34">
        <v>7.9000000000000001E-2</v>
      </c>
      <c r="D29" s="33" t="s">
        <v>236</v>
      </c>
      <c r="E29" s="33" t="s">
        <v>75</v>
      </c>
      <c r="F29" s="33">
        <v>10</v>
      </c>
      <c r="G29" s="33" t="s">
        <v>29</v>
      </c>
      <c r="H29" s="33" t="s">
        <v>296</v>
      </c>
      <c r="I29" s="33"/>
      <c r="J29" s="33" t="s">
        <v>40</v>
      </c>
      <c r="K29" s="33" t="s">
        <v>31</v>
      </c>
      <c r="L29" s="33">
        <v>1500</v>
      </c>
      <c r="M29" s="33" t="s">
        <v>119</v>
      </c>
      <c r="N29" s="33" t="s">
        <v>33</v>
      </c>
      <c r="O29" s="33" t="s">
        <v>34</v>
      </c>
      <c r="P29" s="33" t="s">
        <v>35</v>
      </c>
      <c r="Q29" s="33" t="s">
        <v>36</v>
      </c>
      <c r="R29" s="33" t="s">
        <v>37</v>
      </c>
      <c r="S29" s="33" t="s">
        <v>38</v>
      </c>
      <c r="T29" s="33">
        <v>0</v>
      </c>
      <c r="U29" s="33"/>
      <c r="V29" s="33" t="s">
        <v>297</v>
      </c>
      <c r="W29" s="33" t="s">
        <v>40</v>
      </c>
      <c r="X29" s="33">
        <v>0.01</v>
      </c>
      <c r="Y29" s="33" t="s">
        <v>30</v>
      </c>
      <c r="Z29" s="33" t="s">
        <v>298</v>
      </c>
      <c r="AA29" s="33" t="s">
        <v>299</v>
      </c>
      <c r="AB29" s="33">
        <v>2</v>
      </c>
      <c r="AC29" s="33" t="s">
        <v>71</v>
      </c>
      <c r="AD29" s="33">
        <v>207</v>
      </c>
      <c r="AE29" s="33" t="s">
        <v>72</v>
      </c>
      <c r="AF29" s="33"/>
    </row>
    <row r="30" spans="1:32" ht="15" customHeight="1" x14ac:dyDescent="0.25">
      <c r="A30" s="33" t="s">
        <v>582</v>
      </c>
      <c r="B30" s="33" t="s">
        <v>47</v>
      </c>
      <c r="C30" s="34">
        <v>0.112</v>
      </c>
      <c r="D30" s="33" t="s">
        <v>236</v>
      </c>
      <c r="E30" s="33" t="s">
        <v>75</v>
      </c>
      <c r="F30" s="33">
        <v>10</v>
      </c>
      <c r="G30" s="33" t="s">
        <v>29</v>
      </c>
      <c r="H30" s="33"/>
      <c r="I30" s="33"/>
      <c r="J30" s="33" t="s">
        <v>30</v>
      </c>
      <c r="K30" s="33" t="s">
        <v>31</v>
      </c>
      <c r="L30" s="33">
        <v>120</v>
      </c>
      <c r="M30" s="33" t="s">
        <v>119</v>
      </c>
      <c r="N30" s="33" t="s">
        <v>33</v>
      </c>
      <c r="O30" s="33" t="s">
        <v>34</v>
      </c>
      <c r="P30" s="33" t="s">
        <v>35</v>
      </c>
      <c r="Q30" s="33" t="s">
        <v>36</v>
      </c>
      <c r="R30" s="33" t="s">
        <v>37</v>
      </c>
      <c r="S30" s="33" t="s">
        <v>38</v>
      </c>
      <c r="T30" s="33">
        <v>0</v>
      </c>
      <c r="U30" s="33"/>
      <c r="V30" s="33" t="s">
        <v>39</v>
      </c>
      <c r="W30" s="33" t="s">
        <v>40</v>
      </c>
      <c r="X30" s="33">
        <v>3.0000000000000001E-3</v>
      </c>
      <c r="Y30" s="33" t="s">
        <v>30</v>
      </c>
      <c r="Z30" s="33" t="s">
        <v>503</v>
      </c>
      <c r="AA30" s="33" t="s">
        <v>504</v>
      </c>
      <c r="AB30" s="33">
        <v>2</v>
      </c>
      <c r="AC30" s="33" t="s">
        <v>505</v>
      </c>
      <c r="AD30" s="33">
        <v>350</v>
      </c>
      <c r="AE30" s="33" t="s">
        <v>72</v>
      </c>
      <c r="AF30" s="33"/>
    </row>
    <row r="31" spans="1:32" ht="15" customHeight="1" x14ac:dyDescent="0.25">
      <c r="A31" s="33" t="s">
        <v>583</v>
      </c>
      <c r="B31" s="33" t="s">
        <v>47</v>
      </c>
      <c r="C31" s="34">
        <v>0.113</v>
      </c>
      <c r="D31" s="33" t="s">
        <v>236</v>
      </c>
      <c r="E31" s="33" t="s">
        <v>28</v>
      </c>
      <c r="F31" s="33">
        <v>10</v>
      </c>
      <c r="G31" s="33" t="s">
        <v>29</v>
      </c>
      <c r="H31" s="33"/>
      <c r="I31" s="33"/>
      <c r="J31" s="33" t="s">
        <v>30</v>
      </c>
      <c r="K31" s="33" t="s">
        <v>31</v>
      </c>
      <c r="L31" s="33">
        <v>60</v>
      </c>
      <c r="M31" s="33" t="s">
        <v>32</v>
      </c>
      <c r="N31" s="33" t="s">
        <v>33</v>
      </c>
      <c r="O31" s="33" t="s">
        <v>34</v>
      </c>
      <c r="P31" s="33" t="s">
        <v>35</v>
      </c>
      <c r="Q31" s="33" t="s">
        <v>36</v>
      </c>
      <c r="R31" s="33" t="s">
        <v>37</v>
      </c>
      <c r="S31" s="33" t="s">
        <v>38</v>
      </c>
      <c r="T31" s="33"/>
      <c r="U31" s="33"/>
      <c r="V31" s="33"/>
      <c r="W31" s="33" t="s">
        <v>40</v>
      </c>
      <c r="X31" s="33">
        <v>0.01</v>
      </c>
      <c r="Y31" s="33" t="s">
        <v>30</v>
      </c>
      <c r="Z31" s="33">
        <v>7010</v>
      </c>
      <c r="AA31" s="33" t="s">
        <v>165</v>
      </c>
      <c r="AB31" s="33">
        <v>1</v>
      </c>
      <c r="AC31" s="33" t="s">
        <v>158</v>
      </c>
      <c r="AD31" s="33">
        <v>723</v>
      </c>
      <c r="AE31" s="33" t="s">
        <v>44</v>
      </c>
      <c r="AF31" s="33"/>
    </row>
    <row r="32" spans="1:32" ht="15" customHeight="1" x14ac:dyDescent="0.25">
      <c r="A32" s="33" t="s">
        <v>584</v>
      </c>
      <c r="B32" s="33" t="s">
        <v>47</v>
      </c>
      <c r="C32" s="34">
        <v>0.12</v>
      </c>
      <c r="D32" s="33" t="s">
        <v>236</v>
      </c>
      <c r="E32" s="33" t="s">
        <v>67</v>
      </c>
      <c r="F32" s="33">
        <v>10</v>
      </c>
      <c r="G32" s="33" t="s">
        <v>29</v>
      </c>
      <c r="H32" s="33"/>
      <c r="I32" s="33"/>
      <c r="J32" s="33" t="s">
        <v>30</v>
      </c>
      <c r="K32" s="33" t="s">
        <v>31</v>
      </c>
      <c r="L32" s="33">
        <v>60</v>
      </c>
      <c r="M32" s="33" t="s">
        <v>119</v>
      </c>
      <c r="N32" s="33" t="s">
        <v>50</v>
      </c>
      <c r="O32" s="33" t="s">
        <v>34</v>
      </c>
      <c r="P32" s="33" t="s">
        <v>35</v>
      </c>
      <c r="Q32" s="33" t="s">
        <v>51</v>
      </c>
      <c r="R32" s="33" t="s">
        <v>37</v>
      </c>
      <c r="S32" s="33" t="s">
        <v>38</v>
      </c>
      <c r="T32" s="33"/>
      <c r="U32" s="33"/>
      <c r="V32" s="33" t="s">
        <v>39</v>
      </c>
      <c r="W32" s="33" t="s">
        <v>40</v>
      </c>
      <c r="X32" s="33">
        <v>0.01</v>
      </c>
      <c r="Y32" s="33" t="s">
        <v>30</v>
      </c>
      <c r="Z32" s="33" t="s">
        <v>324</v>
      </c>
      <c r="AA32" s="33" t="s">
        <v>325</v>
      </c>
      <c r="AB32" s="33">
        <v>5</v>
      </c>
      <c r="AC32" s="33" t="s">
        <v>180</v>
      </c>
      <c r="AD32" s="33">
        <v>750</v>
      </c>
      <c r="AE32" s="33" t="s">
        <v>250</v>
      </c>
      <c r="AF32" s="33"/>
    </row>
    <row r="33" spans="1:32" ht="15" customHeight="1" x14ac:dyDescent="0.25">
      <c r="A33" s="33" t="s">
        <v>551</v>
      </c>
      <c r="B33" s="33" t="s">
        <v>47</v>
      </c>
      <c r="C33" s="34">
        <v>0.17299999999999999</v>
      </c>
      <c r="D33" s="33" t="s">
        <v>236</v>
      </c>
      <c r="E33" s="33" t="s">
        <v>67</v>
      </c>
      <c r="F33" s="33">
        <v>15</v>
      </c>
      <c r="G33" s="33" t="s">
        <v>284</v>
      </c>
      <c r="H33" s="33" t="s">
        <v>286</v>
      </c>
      <c r="I33" s="33" t="s">
        <v>285</v>
      </c>
      <c r="J33" s="33" t="s">
        <v>30</v>
      </c>
      <c r="K33" s="33" t="s">
        <v>31</v>
      </c>
      <c r="L33" s="33">
        <v>60</v>
      </c>
      <c r="M33" s="33" t="s">
        <v>237</v>
      </c>
      <c r="N33" s="33" t="s">
        <v>33</v>
      </c>
      <c r="O33" s="33" t="s">
        <v>120</v>
      </c>
      <c r="P33" s="33" t="s">
        <v>549</v>
      </c>
      <c r="Q33" s="33" t="s">
        <v>36</v>
      </c>
      <c r="R33" s="33"/>
      <c r="S33" s="33" t="s">
        <v>38</v>
      </c>
      <c r="T33" s="33"/>
      <c r="U33" s="33"/>
      <c r="V33" s="33"/>
      <c r="W33" s="33" t="s">
        <v>40</v>
      </c>
      <c r="X33" s="33">
        <v>0.01</v>
      </c>
      <c r="Y33" s="33" t="s">
        <v>30</v>
      </c>
      <c r="Z33" s="33" t="s">
        <v>550</v>
      </c>
      <c r="AA33" s="33" t="s">
        <v>332</v>
      </c>
      <c r="AB33" s="33">
        <v>3</v>
      </c>
      <c r="AC33" s="33"/>
      <c r="AD33" s="33">
        <v>254</v>
      </c>
      <c r="AE33" s="33" t="s">
        <v>72</v>
      </c>
      <c r="AF33" s="33"/>
    </row>
    <row r="34" spans="1:32" ht="15" customHeight="1" x14ac:dyDescent="0.25">
      <c r="A34" s="33" t="s">
        <v>585</v>
      </c>
      <c r="B34" s="33" t="s">
        <v>47</v>
      </c>
      <c r="C34" s="34">
        <v>9.6000000000000002E-2</v>
      </c>
      <c r="D34" s="33" t="s">
        <v>236</v>
      </c>
      <c r="E34" s="33" t="s">
        <v>75</v>
      </c>
      <c r="F34" s="33">
        <v>10</v>
      </c>
      <c r="G34" s="33" t="s">
        <v>29</v>
      </c>
      <c r="H34" s="33"/>
      <c r="I34" s="33"/>
      <c r="J34" s="33" t="s">
        <v>30</v>
      </c>
      <c r="K34" s="33" t="s">
        <v>31</v>
      </c>
      <c r="L34" s="33">
        <v>120</v>
      </c>
      <c r="M34" s="33" t="s">
        <v>32</v>
      </c>
      <c r="N34" s="33" t="s">
        <v>33</v>
      </c>
      <c r="O34" s="33" t="s">
        <v>34</v>
      </c>
      <c r="P34" s="33" t="s">
        <v>35</v>
      </c>
      <c r="Q34" s="33" t="s">
        <v>36</v>
      </c>
      <c r="R34" s="33" t="s">
        <v>37</v>
      </c>
      <c r="S34" s="33" t="s">
        <v>38</v>
      </c>
      <c r="T34" s="33">
        <v>0.1</v>
      </c>
      <c r="U34" s="33"/>
      <c r="V34" s="33"/>
      <c r="W34" s="33" t="s">
        <v>40</v>
      </c>
      <c r="X34" s="33">
        <v>3.0000000000000001E-3</v>
      </c>
      <c r="Y34" s="33" t="s">
        <v>30</v>
      </c>
      <c r="Z34" s="33" t="s">
        <v>184</v>
      </c>
      <c r="AA34" s="33" t="s">
        <v>185</v>
      </c>
      <c r="AB34" s="33">
        <v>1</v>
      </c>
      <c r="AC34" s="33" t="s">
        <v>71</v>
      </c>
      <c r="AD34" s="33">
        <v>220</v>
      </c>
      <c r="AE34" s="33" t="s">
        <v>72</v>
      </c>
      <c r="AF34" s="33"/>
    </row>
    <row r="35" spans="1:32" ht="15" customHeight="1" x14ac:dyDescent="0.25">
      <c r="A35" s="33" t="s">
        <v>586</v>
      </c>
      <c r="B35" s="33" t="s">
        <v>47</v>
      </c>
      <c r="C35" s="33">
        <v>0.105</v>
      </c>
      <c r="D35" s="33" t="s">
        <v>236</v>
      </c>
      <c r="E35" s="33" t="s">
        <v>75</v>
      </c>
      <c r="F35" s="33">
        <v>10</v>
      </c>
      <c r="G35" s="33" t="s">
        <v>29</v>
      </c>
      <c r="H35" s="33"/>
      <c r="I35" s="33"/>
      <c r="J35" s="33" t="s">
        <v>30</v>
      </c>
      <c r="K35" s="33" t="s">
        <v>31</v>
      </c>
      <c r="L35" s="33">
        <v>1200</v>
      </c>
      <c r="M35" s="33" t="s">
        <v>119</v>
      </c>
      <c r="N35" s="33" t="s">
        <v>33</v>
      </c>
      <c r="O35" s="33" t="s">
        <v>120</v>
      </c>
      <c r="P35" s="33" t="s">
        <v>99</v>
      </c>
      <c r="Q35" s="33" t="s">
        <v>36</v>
      </c>
      <c r="R35" s="33" t="s">
        <v>37</v>
      </c>
      <c r="S35" s="33" t="s">
        <v>38</v>
      </c>
      <c r="T35" s="33" t="s">
        <v>128</v>
      </c>
      <c r="U35" s="33" t="s">
        <v>129</v>
      </c>
      <c r="V35" s="33" t="s">
        <v>122</v>
      </c>
      <c r="W35" s="33" t="s">
        <v>40</v>
      </c>
      <c r="X35" s="33" t="s">
        <v>130</v>
      </c>
      <c r="Y35" s="33" t="s">
        <v>40</v>
      </c>
      <c r="Z35" s="33" t="s">
        <v>124</v>
      </c>
      <c r="AA35" s="33" t="s">
        <v>125</v>
      </c>
      <c r="AB35" s="33" t="s">
        <v>126</v>
      </c>
      <c r="AC35" s="33" t="s">
        <v>127</v>
      </c>
      <c r="AD35" s="33">
        <v>350</v>
      </c>
      <c r="AE35" s="33" t="s">
        <v>72</v>
      </c>
      <c r="AF35" s="33"/>
    </row>
    <row r="36" spans="1:32" ht="15" customHeight="1" x14ac:dyDescent="0.25">
      <c r="A36" s="33" t="s">
        <v>587</v>
      </c>
      <c r="B36" s="33" t="s">
        <v>47</v>
      </c>
      <c r="C36" s="34">
        <v>0.129</v>
      </c>
      <c r="D36" s="33" t="s">
        <v>236</v>
      </c>
      <c r="E36" s="33" t="s">
        <v>67</v>
      </c>
      <c r="F36" s="33">
        <v>10</v>
      </c>
      <c r="G36" s="33" t="s">
        <v>29</v>
      </c>
      <c r="H36" s="33"/>
      <c r="I36" s="33"/>
      <c r="J36" s="33" t="s">
        <v>30</v>
      </c>
      <c r="K36" s="33" t="s">
        <v>83</v>
      </c>
      <c r="L36" s="33">
        <v>60</v>
      </c>
      <c r="M36" s="33" t="s">
        <v>302</v>
      </c>
      <c r="N36" s="33" t="s">
        <v>50</v>
      </c>
      <c r="O36" s="33" t="s">
        <v>34</v>
      </c>
      <c r="P36" s="33" t="s">
        <v>35</v>
      </c>
      <c r="Q36" s="33" t="s">
        <v>51</v>
      </c>
      <c r="R36" s="33" t="s">
        <v>37</v>
      </c>
      <c r="S36" s="33" t="s">
        <v>38</v>
      </c>
      <c r="T36" s="33">
        <v>6</v>
      </c>
      <c r="U36" s="33"/>
      <c r="V36" s="33"/>
      <c r="W36" s="33" t="s">
        <v>40</v>
      </c>
      <c r="X36" s="33">
        <v>0.01</v>
      </c>
      <c r="Y36" s="33" t="s">
        <v>30</v>
      </c>
      <c r="Z36" s="33" t="s">
        <v>303</v>
      </c>
      <c r="AA36" s="33"/>
      <c r="AB36" s="33">
        <v>2</v>
      </c>
      <c r="AC36" s="33"/>
      <c r="AD36" s="33">
        <v>650</v>
      </c>
      <c r="AE36" s="33" t="s">
        <v>72</v>
      </c>
      <c r="AF36" s="33"/>
    </row>
    <row r="37" spans="1:32" ht="15" customHeight="1" x14ac:dyDescent="0.25">
      <c r="A37" s="33" t="s">
        <v>375</v>
      </c>
      <c r="B37" s="33" t="s">
        <v>47</v>
      </c>
      <c r="C37" s="34">
        <v>0.122</v>
      </c>
      <c r="D37" s="33" t="s">
        <v>236</v>
      </c>
      <c r="E37" s="33" t="s">
        <v>75</v>
      </c>
      <c r="F37" s="33">
        <v>10</v>
      </c>
      <c r="G37" s="33" t="s">
        <v>29</v>
      </c>
      <c r="H37" s="33"/>
      <c r="I37" s="33"/>
      <c r="J37" s="33" t="s">
        <v>40</v>
      </c>
      <c r="K37" s="33" t="s">
        <v>166</v>
      </c>
      <c r="L37" s="33">
        <v>1080</v>
      </c>
      <c r="M37" s="33" t="s">
        <v>119</v>
      </c>
      <c r="N37" s="33" t="s">
        <v>50</v>
      </c>
      <c r="O37" s="33" t="s">
        <v>34</v>
      </c>
      <c r="P37" s="33" t="s">
        <v>35</v>
      </c>
      <c r="Q37" s="33" t="s">
        <v>51</v>
      </c>
      <c r="R37" s="33" t="s">
        <v>37</v>
      </c>
      <c r="S37" s="33" t="s">
        <v>38</v>
      </c>
      <c r="T37" s="33"/>
      <c r="U37" s="33"/>
      <c r="V37" s="33" t="s">
        <v>39</v>
      </c>
      <c r="W37" s="33" t="s">
        <v>40</v>
      </c>
      <c r="X37" s="33">
        <v>5.0000000000000001E-3</v>
      </c>
      <c r="Y37" s="33" t="s">
        <v>30</v>
      </c>
      <c r="Z37" s="33" t="s">
        <v>373</v>
      </c>
      <c r="AA37" s="33" t="s">
        <v>374</v>
      </c>
      <c r="AB37" s="33">
        <v>2</v>
      </c>
      <c r="AC37" s="33" t="s">
        <v>368</v>
      </c>
      <c r="AD37" s="33">
        <v>167</v>
      </c>
      <c r="AE37" s="33" t="s">
        <v>72</v>
      </c>
      <c r="AF37" s="33"/>
    </row>
    <row r="38" spans="1:32" ht="15" customHeight="1" x14ac:dyDescent="0.25">
      <c r="A38" s="33" t="s">
        <v>588</v>
      </c>
      <c r="B38" s="33" t="s">
        <v>47</v>
      </c>
      <c r="C38" s="34">
        <v>0.1</v>
      </c>
      <c r="D38" s="33" t="s">
        <v>236</v>
      </c>
      <c r="E38" s="33" t="s">
        <v>67</v>
      </c>
      <c r="F38" s="33">
        <v>10</v>
      </c>
      <c r="G38" s="33" t="s">
        <v>327</v>
      </c>
      <c r="H38" s="33"/>
      <c r="I38" s="33"/>
      <c r="J38" s="33" t="s">
        <v>40</v>
      </c>
      <c r="K38" s="33" t="s">
        <v>31</v>
      </c>
      <c r="L38" s="33">
        <v>1080</v>
      </c>
      <c r="M38" s="33" t="s">
        <v>186</v>
      </c>
      <c r="N38" s="33" t="s">
        <v>33</v>
      </c>
      <c r="O38" s="33" t="s">
        <v>34</v>
      </c>
      <c r="P38" s="33" t="s">
        <v>35</v>
      </c>
      <c r="Q38" s="33" t="s">
        <v>36</v>
      </c>
      <c r="R38" s="33" t="s">
        <v>37</v>
      </c>
      <c r="S38" s="33" t="s">
        <v>38</v>
      </c>
      <c r="T38" s="33"/>
      <c r="U38" s="33"/>
      <c r="V38" s="33" t="s">
        <v>492</v>
      </c>
      <c r="W38" s="33" t="s">
        <v>40</v>
      </c>
      <c r="X38" s="33">
        <v>0.01</v>
      </c>
      <c r="Y38" s="33" t="s">
        <v>30</v>
      </c>
      <c r="Z38" s="33" t="s">
        <v>331</v>
      </c>
      <c r="AA38" s="33" t="s">
        <v>493</v>
      </c>
      <c r="AB38" s="33">
        <v>2</v>
      </c>
      <c r="AC38" s="33" t="s">
        <v>158</v>
      </c>
      <c r="AD38" s="33">
        <v>183</v>
      </c>
      <c r="AE38" s="33"/>
      <c r="AF38" s="33"/>
    </row>
    <row r="39" spans="1:32" ht="15" customHeight="1" x14ac:dyDescent="0.25">
      <c r="A39" s="33" t="s">
        <v>589</v>
      </c>
      <c r="B39" s="33" t="s">
        <v>47</v>
      </c>
      <c r="C39" s="34">
        <v>0.09</v>
      </c>
      <c r="D39" s="33" t="s">
        <v>236</v>
      </c>
      <c r="E39" s="33" t="s">
        <v>67</v>
      </c>
      <c r="F39" s="33">
        <v>10</v>
      </c>
      <c r="G39" s="33" t="s">
        <v>29</v>
      </c>
      <c r="H39" s="33"/>
      <c r="I39" s="33"/>
      <c r="J39" s="33" t="s">
        <v>30</v>
      </c>
      <c r="K39" s="33" t="s">
        <v>31</v>
      </c>
      <c r="L39" s="33">
        <v>360</v>
      </c>
      <c r="M39" s="33" t="s">
        <v>84</v>
      </c>
      <c r="N39" s="33" t="s">
        <v>50</v>
      </c>
      <c r="O39" s="33" t="s">
        <v>34</v>
      </c>
      <c r="P39" s="33" t="s">
        <v>35</v>
      </c>
      <c r="Q39" s="33" t="s">
        <v>51</v>
      </c>
      <c r="R39" s="33" t="s">
        <v>37</v>
      </c>
      <c r="S39" s="33" t="s">
        <v>38</v>
      </c>
      <c r="T39" s="33"/>
      <c r="U39" s="33"/>
      <c r="V39" s="33"/>
      <c r="W39" s="33" t="s">
        <v>40</v>
      </c>
      <c r="X39" s="33">
        <v>5.0000000000000001E-3</v>
      </c>
      <c r="Y39" s="33" t="s">
        <v>30</v>
      </c>
      <c r="Z39" s="33" t="s">
        <v>334</v>
      </c>
      <c r="AA39" s="33"/>
      <c r="AB39" s="33">
        <v>1</v>
      </c>
      <c r="AC39" s="33" t="s">
        <v>158</v>
      </c>
      <c r="AD39" s="33"/>
      <c r="AE39" s="33" t="s">
        <v>44</v>
      </c>
      <c r="AF39" s="33"/>
    </row>
    <row r="40" spans="1:32" ht="15" customHeight="1" x14ac:dyDescent="0.25">
      <c r="A40" s="33" t="s">
        <v>475</v>
      </c>
      <c r="B40" s="33" t="s">
        <v>47</v>
      </c>
      <c r="C40" s="34">
        <v>0.105</v>
      </c>
      <c r="D40" s="33" t="s">
        <v>236</v>
      </c>
      <c r="E40" s="33" t="s">
        <v>244</v>
      </c>
      <c r="F40" s="33">
        <v>19</v>
      </c>
      <c r="G40" s="33" t="s">
        <v>29</v>
      </c>
      <c r="H40" s="33"/>
      <c r="I40" s="33"/>
      <c r="J40" s="33" t="s">
        <v>30</v>
      </c>
      <c r="K40" s="33" t="s">
        <v>31</v>
      </c>
      <c r="L40" s="33">
        <v>1200</v>
      </c>
      <c r="M40" s="33" t="s">
        <v>32</v>
      </c>
      <c r="N40" s="33" t="s">
        <v>50</v>
      </c>
      <c r="O40" s="33" t="s">
        <v>34</v>
      </c>
      <c r="P40" s="33" t="s">
        <v>476</v>
      </c>
      <c r="Q40" s="33" t="s">
        <v>51</v>
      </c>
      <c r="R40" s="33" t="s">
        <v>37</v>
      </c>
      <c r="S40" s="33" t="s">
        <v>38</v>
      </c>
      <c r="T40" s="33">
        <v>6</v>
      </c>
      <c r="U40" s="33"/>
      <c r="V40" s="33" t="s">
        <v>477</v>
      </c>
      <c r="W40" s="33" t="s">
        <v>40</v>
      </c>
      <c r="X40" s="33">
        <v>5.0000000000000001E-3</v>
      </c>
      <c r="Y40" s="33" t="s">
        <v>30</v>
      </c>
      <c r="Z40" s="33" t="s">
        <v>478</v>
      </c>
      <c r="AA40" s="33" t="s">
        <v>489</v>
      </c>
      <c r="AB40" s="33">
        <v>0.5</v>
      </c>
      <c r="AC40" s="33" t="s">
        <v>203</v>
      </c>
      <c r="AD40" s="33">
        <v>371</v>
      </c>
      <c r="AE40" s="33" t="s">
        <v>72</v>
      </c>
      <c r="AF40" s="33"/>
    </row>
    <row r="41" spans="1:32" ht="15" customHeight="1" x14ac:dyDescent="0.25">
      <c r="A41" s="33" t="s">
        <v>590</v>
      </c>
      <c r="B41" s="33" t="s">
        <v>47</v>
      </c>
      <c r="C41" s="34">
        <v>0.108</v>
      </c>
      <c r="D41" s="33" t="s">
        <v>236</v>
      </c>
      <c r="E41" s="33" t="s">
        <v>75</v>
      </c>
      <c r="F41" s="33">
        <v>10</v>
      </c>
      <c r="G41" s="33" t="s">
        <v>310</v>
      </c>
      <c r="H41" s="33"/>
      <c r="I41" s="33"/>
      <c r="J41" s="33" t="s">
        <v>30</v>
      </c>
      <c r="K41" s="33" t="s">
        <v>31</v>
      </c>
      <c r="L41" s="33">
        <v>300</v>
      </c>
      <c r="M41" s="33" t="s">
        <v>119</v>
      </c>
      <c r="N41" s="33" t="s">
        <v>33</v>
      </c>
      <c r="O41" s="33" t="s">
        <v>34</v>
      </c>
      <c r="P41" s="33" t="s">
        <v>35</v>
      </c>
      <c r="Q41" s="33" t="s">
        <v>51</v>
      </c>
      <c r="R41" s="33" t="s">
        <v>37</v>
      </c>
      <c r="S41" s="33" t="s">
        <v>38</v>
      </c>
      <c r="T41" s="33"/>
      <c r="U41" s="33"/>
      <c r="V41" s="33">
        <v>2</v>
      </c>
      <c r="W41" s="33" t="s">
        <v>236</v>
      </c>
      <c r="X41" s="33">
        <v>0.01</v>
      </c>
      <c r="Y41" s="33" t="s">
        <v>238</v>
      </c>
      <c r="Z41" s="33" t="s">
        <v>298</v>
      </c>
      <c r="AA41" s="33"/>
      <c r="AB41" s="33">
        <v>2</v>
      </c>
      <c r="AC41" s="33" t="s">
        <v>318</v>
      </c>
      <c r="AD41" s="33">
        <v>400</v>
      </c>
      <c r="AE41" s="33" t="s">
        <v>72</v>
      </c>
      <c r="AF41" s="33"/>
    </row>
    <row r="42" spans="1:32" ht="15" customHeight="1" x14ac:dyDescent="0.25">
      <c r="A42" s="33" t="s">
        <v>591</v>
      </c>
      <c r="B42" s="33" t="s">
        <v>47</v>
      </c>
      <c r="C42" s="34">
        <v>0.13</v>
      </c>
      <c r="D42" s="33" t="s">
        <v>236</v>
      </c>
      <c r="E42" s="33" t="s">
        <v>75</v>
      </c>
      <c r="F42" s="33">
        <v>10</v>
      </c>
      <c r="G42" s="33" t="s">
        <v>29</v>
      </c>
      <c r="H42" s="33"/>
      <c r="I42" s="33"/>
      <c r="J42" s="33" t="s">
        <v>30</v>
      </c>
      <c r="K42" s="33" t="s">
        <v>31</v>
      </c>
      <c r="L42" s="33">
        <v>600</v>
      </c>
      <c r="M42" s="33" t="s">
        <v>119</v>
      </c>
      <c r="N42" s="33" t="s">
        <v>33</v>
      </c>
      <c r="O42" s="33" t="s">
        <v>34</v>
      </c>
      <c r="P42" s="33" t="s">
        <v>35</v>
      </c>
      <c r="Q42" s="33" t="s">
        <v>36</v>
      </c>
      <c r="R42" s="33" t="s">
        <v>37</v>
      </c>
      <c r="S42" s="33" t="s">
        <v>38</v>
      </c>
      <c r="T42" s="33">
        <v>0</v>
      </c>
      <c r="U42" s="33"/>
      <c r="V42" s="33" t="s">
        <v>39</v>
      </c>
      <c r="W42" s="33" t="s">
        <v>40</v>
      </c>
      <c r="X42" s="33">
        <v>0.01</v>
      </c>
      <c r="Y42" s="33" t="s">
        <v>30</v>
      </c>
      <c r="Z42" s="33" t="s">
        <v>298</v>
      </c>
      <c r="AA42" s="33" t="s">
        <v>494</v>
      </c>
      <c r="AB42" s="33">
        <v>3</v>
      </c>
      <c r="AC42" s="33" t="s">
        <v>495</v>
      </c>
      <c r="AD42" s="33">
        <v>107</v>
      </c>
      <c r="AE42" s="33" t="s">
        <v>72</v>
      </c>
      <c r="AF42" s="33"/>
    </row>
    <row r="43" spans="1:32" ht="15" customHeight="1" x14ac:dyDescent="0.25">
      <c r="A43" s="33" t="s">
        <v>591</v>
      </c>
      <c r="B43" s="33" t="s">
        <v>47</v>
      </c>
      <c r="C43" s="34">
        <v>0.13</v>
      </c>
      <c r="D43" s="33" t="s">
        <v>236</v>
      </c>
      <c r="E43" s="33" t="s">
        <v>67</v>
      </c>
      <c r="F43" s="33">
        <v>10</v>
      </c>
      <c r="G43" s="33" t="s">
        <v>29</v>
      </c>
      <c r="H43" s="33"/>
      <c r="I43" s="33"/>
      <c r="J43" s="33" t="s">
        <v>30</v>
      </c>
      <c r="K43" s="33" t="s">
        <v>31</v>
      </c>
      <c r="L43" s="33">
        <v>600</v>
      </c>
      <c r="M43" s="33" t="s">
        <v>119</v>
      </c>
      <c r="N43" s="33" t="s">
        <v>50</v>
      </c>
      <c r="O43" s="33" t="s">
        <v>34</v>
      </c>
      <c r="P43" s="33" t="s">
        <v>99</v>
      </c>
      <c r="Q43" s="33" t="s">
        <v>51</v>
      </c>
      <c r="R43" s="33" t="s">
        <v>37</v>
      </c>
      <c r="S43" s="33" t="s">
        <v>38</v>
      </c>
      <c r="T43" s="33">
        <v>0.6</v>
      </c>
      <c r="U43" s="33">
        <v>5</v>
      </c>
      <c r="V43" s="33" t="s">
        <v>266</v>
      </c>
      <c r="W43" s="33" t="s">
        <v>40</v>
      </c>
      <c r="X43" s="33">
        <v>0.01</v>
      </c>
      <c r="Y43" s="33" t="s">
        <v>40</v>
      </c>
      <c r="Z43" s="33" t="s">
        <v>425</v>
      </c>
      <c r="AA43" s="33" t="s">
        <v>496</v>
      </c>
      <c r="AB43" s="33">
        <v>1</v>
      </c>
      <c r="AC43" s="33" t="s">
        <v>497</v>
      </c>
      <c r="AD43" s="33">
        <v>800</v>
      </c>
      <c r="AE43" s="33" t="s">
        <v>72</v>
      </c>
      <c r="AF43" s="33"/>
    </row>
    <row r="44" spans="1:32" ht="15" customHeight="1" x14ac:dyDescent="0.25">
      <c r="A44" s="33" t="s">
        <v>592</v>
      </c>
      <c r="B44" s="33" t="s">
        <v>47</v>
      </c>
      <c r="C44" s="34">
        <v>9.5000000000000001E-2</v>
      </c>
      <c r="D44" s="33" t="s">
        <v>236</v>
      </c>
      <c r="E44" s="33" t="s">
        <v>75</v>
      </c>
      <c r="F44" s="33">
        <v>10</v>
      </c>
      <c r="G44" s="33" t="s">
        <v>29</v>
      </c>
      <c r="H44" s="33"/>
      <c r="I44" s="33"/>
      <c r="J44" s="33" t="s">
        <v>30</v>
      </c>
      <c r="K44" s="33"/>
      <c r="L44" s="33"/>
      <c r="M44" s="33" t="s">
        <v>84</v>
      </c>
      <c r="N44" s="33" t="s">
        <v>33</v>
      </c>
      <c r="O44" s="33" t="s">
        <v>34</v>
      </c>
      <c r="P44" s="33" t="s">
        <v>35</v>
      </c>
      <c r="Q44" s="33" t="s">
        <v>36</v>
      </c>
      <c r="R44" s="33"/>
      <c r="S44" s="33"/>
      <c r="T44" s="33"/>
      <c r="U44" s="33"/>
      <c r="V44" s="33"/>
      <c r="W44" s="33" t="s">
        <v>40</v>
      </c>
      <c r="X44" s="33">
        <v>5.0000000000000001E-3</v>
      </c>
      <c r="Y44" s="33" t="s">
        <v>30</v>
      </c>
      <c r="Z44" s="33" t="s">
        <v>118</v>
      </c>
      <c r="AA44" s="33"/>
      <c r="AB44" s="33">
        <v>1</v>
      </c>
      <c r="AC44" s="33"/>
      <c r="AD44" s="33"/>
      <c r="AE44" s="33"/>
      <c r="AF44" s="33"/>
    </row>
    <row r="45" spans="1:32" ht="15" customHeight="1" x14ac:dyDescent="0.25">
      <c r="A45" s="33" t="s">
        <v>593</v>
      </c>
      <c r="B45" s="33" t="s">
        <v>47</v>
      </c>
      <c r="C45" s="34">
        <v>0.124</v>
      </c>
      <c r="D45" s="33" t="s">
        <v>236</v>
      </c>
      <c r="E45" s="33" t="s">
        <v>75</v>
      </c>
      <c r="F45" s="33">
        <v>15</v>
      </c>
      <c r="G45" s="33" t="s">
        <v>29</v>
      </c>
      <c r="H45" s="33"/>
      <c r="I45" s="33"/>
      <c r="J45" s="33" t="s">
        <v>40</v>
      </c>
      <c r="K45" s="33" t="s">
        <v>31</v>
      </c>
      <c r="L45" s="33">
        <v>300</v>
      </c>
      <c r="M45" s="33"/>
      <c r="N45" s="33" t="s">
        <v>33</v>
      </c>
      <c r="O45" s="33" t="s">
        <v>34</v>
      </c>
      <c r="P45" s="33" t="s">
        <v>99</v>
      </c>
      <c r="Q45" s="33" t="s">
        <v>36</v>
      </c>
      <c r="R45" s="33" t="s">
        <v>37</v>
      </c>
      <c r="S45" s="33" t="s">
        <v>38</v>
      </c>
      <c r="T45" s="33" t="s">
        <v>276</v>
      </c>
      <c r="U45" s="33">
        <v>5</v>
      </c>
      <c r="V45" s="33" t="s">
        <v>427</v>
      </c>
      <c r="W45" s="33" t="s">
        <v>40</v>
      </c>
      <c r="X45" s="33">
        <v>0.01</v>
      </c>
      <c r="Y45" s="33" t="s">
        <v>40</v>
      </c>
      <c r="Z45" s="33" t="s">
        <v>425</v>
      </c>
      <c r="AA45" s="33" t="s">
        <v>428</v>
      </c>
      <c r="AB45" s="33">
        <v>3</v>
      </c>
      <c r="AC45" s="33" t="s">
        <v>426</v>
      </c>
      <c r="AD45" s="33">
        <v>700</v>
      </c>
      <c r="AE45" s="33" t="s">
        <v>72</v>
      </c>
      <c r="AF45" s="33"/>
    </row>
    <row r="46" spans="1:32" ht="15" customHeight="1" x14ac:dyDescent="0.25">
      <c r="A46" s="33" t="s">
        <v>594</v>
      </c>
      <c r="B46" s="33" t="s">
        <v>47</v>
      </c>
      <c r="C46" s="35">
        <v>0.10299999999999999</v>
      </c>
      <c r="D46" s="33" t="s">
        <v>236</v>
      </c>
      <c r="E46" s="33" t="s">
        <v>67</v>
      </c>
      <c r="F46" s="33">
        <v>5</v>
      </c>
      <c r="G46" s="33" t="s">
        <v>29</v>
      </c>
      <c r="H46" s="33"/>
      <c r="I46" s="33"/>
      <c r="J46" s="33" t="s">
        <v>30</v>
      </c>
      <c r="K46" s="33" t="s">
        <v>31</v>
      </c>
      <c r="L46" s="33">
        <v>300</v>
      </c>
      <c r="M46" s="33" t="s">
        <v>84</v>
      </c>
      <c r="N46" s="33" t="s">
        <v>50</v>
      </c>
      <c r="O46" s="33" t="s">
        <v>34</v>
      </c>
      <c r="P46" s="33" t="s">
        <v>35</v>
      </c>
      <c r="Q46" s="33" t="s">
        <v>51</v>
      </c>
      <c r="R46" s="33" t="s">
        <v>37</v>
      </c>
      <c r="S46" s="33" t="s">
        <v>38</v>
      </c>
      <c r="T46" s="33">
        <v>0.5</v>
      </c>
      <c r="U46" s="33">
        <v>0.35</v>
      </c>
      <c r="V46" s="33" t="s">
        <v>416</v>
      </c>
      <c r="W46" s="33" t="s">
        <v>238</v>
      </c>
      <c r="X46" s="33"/>
      <c r="Y46" s="33" t="s">
        <v>30</v>
      </c>
      <c r="Z46" s="33" t="s">
        <v>397</v>
      </c>
      <c r="AA46" s="33" t="s">
        <v>398</v>
      </c>
      <c r="AB46" s="33">
        <v>5</v>
      </c>
      <c r="AC46" s="33" t="s">
        <v>399</v>
      </c>
      <c r="AD46" s="33">
        <v>500</v>
      </c>
      <c r="AE46" s="33" t="s">
        <v>72</v>
      </c>
      <c r="AF46" s="33"/>
    </row>
    <row r="47" spans="1:32" ht="16.5" customHeight="1" x14ac:dyDescent="0.3">
      <c r="A47" s="33" t="s">
        <v>594</v>
      </c>
      <c r="B47" s="33" t="s">
        <v>47</v>
      </c>
      <c r="C47" s="35">
        <v>0.11</v>
      </c>
      <c r="D47" s="33" t="s">
        <v>236</v>
      </c>
      <c r="E47" s="33" t="s">
        <v>28</v>
      </c>
      <c r="F47" s="33">
        <v>5</v>
      </c>
      <c r="G47" s="33" t="s">
        <v>29</v>
      </c>
      <c r="H47" s="33"/>
      <c r="I47" s="33"/>
      <c r="J47" s="33" t="s">
        <v>30</v>
      </c>
      <c r="K47" s="33" t="s">
        <v>31</v>
      </c>
      <c r="L47" s="33">
        <v>300</v>
      </c>
      <c r="M47" s="33" t="s">
        <v>84</v>
      </c>
      <c r="N47" s="33" t="s">
        <v>33</v>
      </c>
      <c r="O47" s="33" t="s">
        <v>34</v>
      </c>
      <c r="P47" s="33" t="s">
        <v>35</v>
      </c>
      <c r="Q47" s="33" t="s">
        <v>36</v>
      </c>
      <c r="R47" s="33" t="s">
        <v>37</v>
      </c>
      <c r="S47" s="33" t="s">
        <v>38</v>
      </c>
      <c r="T47" s="33">
        <v>0.5</v>
      </c>
      <c r="U47" s="33">
        <v>1.2</v>
      </c>
      <c r="V47" s="33" t="s">
        <v>417</v>
      </c>
      <c r="W47" s="33" t="s">
        <v>236</v>
      </c>
      <c r="X47" s="33" t="s">
        <v>128</v>
      </c>
      <c r="Y47" s="33" t="s">
        <v>30</v>
      </c>
      <c r="Z47" s="33" t="s">
        <v>404</v>
      </c>
      <c r="AA47" s="36" t="s">
        <v>405</v>
      </c>
      <c r="AB47" s="33">
        <v>5</v>
      </c>
      <c r="AC47" s="33" t="s">
        <v>406</v>
      </c>
      <c r="AD47" s="33">
        <v>255</v>
      </c>
      <c r="AE47" s="33" t="s">
        <v>72</v>
      </c>
      <c r="AF47" s="33"/>
    </row>
    <row r="48" spans="1:32" ht="15" customHeight="1" x14ac:dyDescent="0.25">
      <c r="A48" s="33" t="s">
        <v>595</v>
      </c>
      <c r="B48" s="33" t="s">
        <v>47</v>
      </c>
      <c r="C48" s="34">
        <v>7.6999999999999999E-2</v>
      </c>
      <c r="D48" s="33" t="s">
        <v>236</v>
      </c>
      <c r="E48" s="33" t="s">
        <v>75</v>
      </c>
      <c r="F48" s="33">
        <v>5</v>
      </c>
      <c r="G48" s="33" t="s">
        <v>29</v>
      </c>
      <c r="H48" s="33"/>
      <c r="I48" s="33"/>
      <c r="J48" s="33" t="s">
        <v>236</v>
      </c>
      <c r="K48" s="33" t="s">
        <v>31</v>
      </c>
      <c r="L48" s="33">
        <v>240</v>
      </c>
      <c r="M48" s="33" t="s">
        <v>237</v>
      </c>
      <c r="N48" s="33" t="s">
        <v>33</v>
      </c>
      <c r="O48" s="33" t="s">
        <v>34</v>
      </c>
      <c r="P48" s="33" t="s">
        <v>35</v>
      </c>
      <c r="Q48" s="33" t="s">
        <v>36</v>
      </c>
      <c r="R48" s="33" t="s">
        <v>37</v>
      </c>
      <c r="S48" s="33" t="s">
        <v>38</v>
      </c>
      <c r="T48" s="33"/>
      <c r="U48" s="33"/>
      <c r="V48" s="33" t="s">
        <v>39</v>
      </c>
      <c r="W48" s="33" t="s">
        <v>40</v>
      </c>
      <c r="X48" s="33">
        <v>5.0000000000000001E-3</v>
      </c>
      <c r="Y48" s="33" t="s">
        <v>238</v>
      </c>
      <c r="Z48" s="33" t="s">
        <v>239</v>
      </c>
      <c r="AA48" s="33" t="s">
        <v>240</v>
      </c>
      <c r="AB48" s="33">
        <v>1</v>
      </c>
      <c r="AC48" s="33" t="s">
        <v>199</v>
      </c>
      <c r="AD48" s="33">
        <v>250</v>
      </c>
      <c r="AE48" s="33" t="s">
        <v>72</v>
      </c>
      <c r="AF48" s="33"/>
    </row>
    <row r="49" spans="1:32" ht="15" customHeight="1" x14ac:dyDescent="0.25">
      <c r="A49" s="33" t="s">
        <v>596</v>
      </c>
      <c r="B49" s="33" t="s">
        <v>47</v>
      </c>
      <c r="C49" s="34">
        <v>0.114</v>
      </c>
      <c r="D49" s="33" t="s">
        <v>236</v>
      </c>
      <c r="E49" s="33" t="s">
        <v>67</v>
      </c>
      <c r="F49" s="33">
        <v>10</v>
      </c>
      <c r="G49" s="33" t="s">
        <v>29</v>
      </c>
      <c r="H49" s="33"/>
      <c r="I49" s="33"/>
      <c r="J49" s="33" t="s">
        <v>30</v>
      </c>
      <c r="K49" s="33" t="s">
        <v>31</v>
      </c>
      <c r="L49" s="33">
        <v>300</v>
      </c>
      <c r="M49" s="33" t="s">
        <v>32</v>
      </c>
      <c r="N49" s="33" t="s">
        <v>50</v>
      </c>
      <c r="O49" s="33" t="s">
        <v>34</v>
      </c>
      <c r="P49" s="33" t="s">
        <v>35</v>
      </c>
      <c r="Q49" s="33" t="s">
        <v>51</v>
      </c>
      <c r="R49" s="33" t="s">
        <v>37</v>
      </c>
      <c r="S49" s="33" t="s">
        <v>38</v>
      </c>
      <c r="T49" s="33"/>
      <c r="U49" s="33"/>
      <c r="V49" s="33" t="s">
        <v>39</v>
      </c>
      <c r="W49" s="33" t="s">
        <v>40</v>
      </c>
      <c r="X49" s="33">
        <v>0.01</v>
      </c>
      <c r="Y49" s="33" t="s">
        <v>30</v>
      </c>
      <c r="Z49" s="33"/>
      <c r="AA49" s="33" t="s">
        <v>183</v>
      </c>
      <c r="AB49" s="33">
        <v>1</v>
      </c>
      <c r="AC49" s="33" t="s">
        <v>199</v>
      </c>
      <c r="AD49" s="33"/>
      <c r="AE49" s="33" t="s">
        <v>44</v>
      </c>
      <c r="AF49" s="33"/>
    </row>
    <row r="50" spans="1:32" ht="15" customHeight="1" x14ac:dyDescent="0.25">
      <c r="A50" s="33" t="s">
        <v>597</v>
      </c>
      <c r="B50" s="33" t="s">
        <v>47</v>
      </c>
      <c r="C50" s="34">
        <v>9.8000000000000004E-2</v>
      </c>
      <c r="D50" s="33" t="s">
        <v>236</v>
      </c>
      <c r="E50" s="33" t="s">
        <v>75</v>
      </c>
      <c r="F50" s="33">
        <v>10</v>
      </c>
      <c r="G50" s="33" t="s">
        <v>29</v>
      </c>
      <c r="H50" s="33"/>
      <c r="I50" s="33"/>
      <c r="J50" s="33" t="s">
        <v>30</v>
      </c>
      <c r="K50" s="33" t="s">
        <v>31</v>
      </c>
      <c r="L50" s="33">
        <v>180</v>
      </c>
      <c r="M50" s="33" t="s">
        <v>84</v>
      </c>
      <c r="N50" s="33" t="s">
        <v>33</v>
      </c>
      <c r="O50" s="33" t="s">
        <v>34</v>
      </c>
      <c r="P50" s="33" t="s">
        <v>35</v>
      </c>
      <c r="Q50" s="33" t="s">
        <v>36</v>
      </c>
      <c r="R50" s="33" t="s">
        <v>73</v>
      </c>
      <c r="S50" s="33" t="s">
        <v>38</v>
      </c>
      <c r="T50" s="33">
        <v>10</v>
      </c>
      <c r="U50" s="33"/>
      <c r="V50" s="33" t="s">
        <v>279</v>
      </c>
      <c r="W50" s="33" t="s">
        <v>40</v>
      </c>
      <c r="X50" s="33">
        <v>3.0000000000000001E-3</v>
      </c>
      <c r="Y50" s="33" t="s">
        <v>30</v>
      </c>
      <c r="Z50" s="33" t="s">
        <v>392</v>
      </c>
      <c r="AA50" s="33" t="s">
        <v>393</v>
      </c>
      <c r="AB50" s="33">
        <v>1</v>
      </c>
      <c r="AC50" s="33" t="s">
        <v>394</v>
      </c>
      <c r="AD50" s="33">
        <v>329</v>
      </c>
      <c r="AE50" s="33" t="s">
        <v>395</v>
      </c>
      <c r="AF50" s="33"/>
    </row>
    <row r="51" spans="1:32" ht="15" customHeight="1" x14ac:dyDescent="0.25">
      <c r="A51" s="33" t="s">
        <v>501</v>
      </c>
      <c r="B51" s="33" t="s">
        <v>47</v>
      </c>
      <c r="C51" s="34">
        <v>0.12690000000000001</v>
      </c>
      <c r="D51" s="33" t="s">
        <v>236</v>
      </c>
      <c r="E51" s="33" t="s">
        <v>28</v>
      </c>
      <c r="F51" s="33">
        <v>10</v>
      </c>
      <c r="G51" s="33" t="s">
        <v>29</v>
      </c>
      <c r="H51" s="33"/>
      <c r="I51" s="33"/>
      <c r="J51" s="33" t="s">
        <v>30</v>
      </c>
      <c r="K51" s="33" t="s">
        <v>31</v>
      </c>
      <c r="L51" s="33">
        <v>1200</v>
      </c>
      <c r="M51" s="33" t="s">
        <v>119</v>
      </c>
      <c r="N51" s="33" t="s">
        <v>50</v>
      </c>
      <c r="O51" s="33" t="s">
        <v>34</v>
      </c>
      <c r="P51" s="33" t="s">
        <v>35</v>
      </c>
      <c r="Q51" s="33" t="s">
        <v>51</v>
      </c>
      <c r="R51" s="33" t="s">
        <v>37</v>
      </c>
      <c r="S51" s="33" t="s">
        <v>38</v>
      </c>
      <c r="T51" s="33"/>
      <c r="U51" s="33"/>
      <c r="V51" s="33"/>
      <c r="W51" s="33" t="s">
        <v>40</v>
      </c>
      <c r="X51" s="33">
        <v>3.0000000000000001E-3</v>
      </c>
      <c r="Y51" s="33" t="s">
        <v>30</v>
      </c>
      <c r="Z51" s="33" t="s">
        <v>502</v>
      </c>
      <c r="AA51" s="33" t="s">
        <v>183</v>
      </c>
      <c r="AB51" s="33">
        <v>5</v>
      </c>
      <c r="AC51" s="33" t="s">
        <v>103</v>
      </c>
      <c r="AD51" s="33">
        <v>500</v>
      </c>
      <c r="AE51" s="33" t="s">
        <v>72</v>
      </c>
      <c r="AF51" s="33"/>
    </row>
    <row r="52" spans="1:32" ht="15" customHeight="1" x14ac:dyDescent="0.25">
      <c r="A52" s="33" t="s">
        <v>89</v>
      </c>
      <c r="B52" s="33" t="s">
        <v>47</v>
      </c>
      <c r="C52" s="34">
        <v>0.08</v>
      </c>
      <c r="D52" s="33" t="s">
        <v>238</v>
      </c>
      <c r="E52" s="33" t="s">
        <v>28</v>
      </c>
      <c r="F52" s="33">
        <v>10</v>
      </c>
      <c r="G52" s="33" t="s">
        <v>29</v>
      </c>
      <c r="H52" s="33"/>
      <c r="I52" s="33"/>
      <c r="J52" s="33" t="s">
        <v>30</v>
      </c>
      <c r="K52" s="33" t="s">
        <v>83</v>
      </c>
      <c r="L52" s="33">
        <v>120</v>
      </c>
      <c r="M52" s="33" t="s">
        <v>84</v>
      </c>
      <c r="N52" s="33" t="s">
        <v>50</v>
      </c>
      <c r="O52" s="33" t="s">
        <v>34</v>
      </c>
      <c r="P52" s="33" t="s">
        <v>35</v>
      </c>
      <c r="Q52" s="33" t="s">
        <v>51</v>
      </c>
      <c r="R52" s="33" t="s">
        <v>37</v>
      </c>
      <c r="S52" s="33" t="s">
        <v>38</v>
      </c>
      <c r="T52" s="33"/>
      <c r="U52" s="33"/>
      <c r="V52" s="33" t="s">
        <v>85</v>
      </c>
      <c r="W52" s="33" t="s">
        <v>40</v>
      </c>
      <c r="X52" s="33">
        <v>0.01</v>
      </c>
      <c r="Y52" s="33" t="s">
        <v>30</v>
      </c>
      <c r="Z52" s="33" t="s">
        <v>86</v>
      </c>
      <c r="AA52" s="33" t="s">
        <v>87</v>
      </c>
      <c r="AB52" s="33">
        <v>2</v>
      </c>
      <c r="AC52" s="33" t="s">
        <v>88</v>
      </c>
      <c r="AD52" s="33">
        <v>600</v>
      </c>
      <c r="AE52" s="33" t="s">
        <v>72</v>
      </c>
      <c r="AF52" s="33"/>
    </row>
    <row r="53" spans="1:32" ht="15" customHeight="1" x14ac:dyDescent="0.25">
      <c r="A53" s="33" t="s">
        <v>159</v>
      </c>
      <c r="B53" s="33" t="s">
        <v>47</v>
      </c>
      <c r="C53" s="34">
        <v>0.11</v>
      </c>
      <c r="D53" s="33" t="s">
        <v>236</v>
      </c>
      <c r="E53" s="33" t="s">
        <v>75</v>
      </c>
      <c r="F53" s="33">
        <v>10</v>
      </c>
      <c r="G53" s="33" t="s">
        <v>29</v>
      </c>
      <c r="H53" s="33"/>
      <c r="I53" s="33"/>
      <c r="J53" s="33" t="s">
        <v>40</v>
      </c>
      <c r="K53" s="33" t="s">
        <v>31</v>
      </c>
      <c r="L53" s="33">
        <v>900</v>
      </c>
      <c r="M53" s="33" t="s">
        <v>155</v>
      </c>
      <c r="N53" s="33" t="s">
        <v>50</v>
      </c>
      <c r="O53" s="33" t="s">
        <v>34</v>
      </c>
      <c r="P53" s="33" t="s">
        <v>90</v>
      </c>
      <c r="Q53" s="33" t="s">
        <v>51</v>
      </c>
      <c r="R53" s="33" t="s">
        <v>37</v>
      </c>
      <c r="S53" s="33" t="s">
        <v>160</v>
      </c>
      <c r="T53" s="33">
        <v>5</v>
      </c>
      <c r="U53" s="33">
        <v>5</v>
      </c>
      <c r="V53" s="33" t="s">
        <v>122</v>
      </c>
      <c r="W53" s="33" t="s">
        <v>40</v>
      </c>
      <c r="X53" s="33"/>
      <c r="Y53" s="33" t="s">
        <v>40</v>
      </c>
      <c r="Z53" s="33" t="s">
        <v>161</v>
      </c>
      <c r="AA53" s="33" t="s">
        <v>162</v>
      </c>
      <c r="AB53" s="33">
        <v>3</v>
      </c>
      <c r="AC53" s="33" t="s">
        <v>158</v>
      </c>
      <c r="AD53" s="33">
        <v>1700</v>
      </c>
      <c r="AE53" s="33" t="s">
        <v>72</v>
      </c>
      <c r="AF53" s="33"/>
    </row>
    <row r="54" spans="1:32" ht="15" customHeight="1" x14ac:dyDescent="0.25">
      <c r="A54" s="33" t="s">
        <v>598</v>
      </c>
      <c r="B54" s="33" t="s">
        <v>47</v>
      </c>
      <c r="C54" s="34">
        <v>0.126</v>
      </c>
      <c r="D54" s="33" t="s">
        <v>236</v>
      </c>
      <c r="E54" s="33" t="s">
        <v>75</v>
      </c>
      <c r="F54" s="33">
        <v>10</v>
      </c>
      <c r="G54" s="33" t="s">
        <v>29</v>
      </c>
      <c r="H54" s="33"/>
      <c r="I54" s="33"/>
      <c r="J54" s="33" t="s">
        <v>30</v>
      </c>
      <c r="K54" s="33" t="s">
        <v>31</v>
      </c>
      <c r="L54" s="33">
        <v>60</v>
      </c>
      <c r="M54" s="33" t="s">
        <v>119</v>
      </c>
      <c r="N54" s="33" t="s">
        <v>50</v>
      </c>
      <c r="O54" s="33" t="s">
        <v>193</v>
      </c>
      <c r="P54" s="33" t="s">
        <v>99</v>
      </c>
      <c r="Q54" s="33" t="s">
        <v>51</v>
      </c>
      <c r="R54" s="33" t="s">
        <v>37</v>
      </c>
      <c r="S54" s="33" t="s">
        <v>38</v>
      </c>
      <c r="T54" s="33"/>
      <c r="U54" s="33"/>
      <c r="V54" s="33"/>
      <c r="W54" s="33" t="s">
        <v>40</v>
      </c>
      <c r="X54" s="33">
        <v>5.0000000000000001E-3</v>
      </c>
      <c r="Y54" s="33" t="s">
        <v>40</v>
      </c>
      <c r="Z54" s="33" t="s">
        <v>194</v>
      </c>
      <c r="AA54" s="33" t="s">
        <v>183</v>
      </c>
      <c r="AB54" s="33">
        <v>2</v>
      </c>
      <c r="AC54" s="33" t="s">
        <v>127</v>
      </c>
      <c r="AD54" s="33">
        <v>742</v>
      </c>
      <c r="AE54" s="33" t="s">
        <v>72</v>
      </c>
      <c r="AF54" s="33"/>
    </row>
    <row r="55" spans="1:32" ht="15" customHeight="1" x14ac:dyDescent="0.25">
      <c r="A55" s="33" t="s">
        <v>270</v>
      </c>
      <c r="B55" s="33" t="s">
        <v>47</v>
      </c>
      <c r="C55" s="34">
        <v>0.11</v>
      </c>
      <c r="D55" s="33" t="s">
        <v>236</v>
      </c>
      <c r="E55" s="33" t="s">
        <v>75</v>
      </c>
      <c r="F55" s="33">
        <v>10</v>
      </c>
      <c r="G55" s="33" t="s">
        <v>29</v>
      </c>
      <c r="H55" s="33"/>
      <c r="I55" s="33"/>
      <c r="J55" s="33" t="s">
        <v>30</v>
      </c>
      <c r="K55" s="33" t="s">
        <v>31</v>
      </c>
      <c r="L55" s="33">
        <v>600</v>
      </c>
      <c r="M55" s="33" t="s">
        <v>119</v>
      </c>
      <c r="N55" s="33" t="s">
        <v>50</v>
      </c>
      <c r="O55" s="33" t="s">
        <v>120</v>
      </c>
      <c r="P55" s="33" t="s">
        <v>90</v>
      </c>
      <c r="Q55" s="33" t="s">
        <v>51</v>
      </c>
      <c r="R55" s="33" t="s">
        <v>37</v>
      </c>
      <c r="S55" s="33" t="s">
        <v>38</v>
      </c>
      <c r="T55" s="33" t="s">
        <v>265</v>
      </c>
      <c r="U55" s="33"/>
      <c r="V55" s="33" t="s">
        <v>266</v>
      </c>
      <c r="W55" s="33" t="s">
        <v>236</v>
      </c>
      <c r="X55" s="33">
        <v>5.0000000000000001E-3</v>
      </c>
      <c r="Y55" s="33" t="s">
        <v>40</v>
      </c>
      <c r="Z55" s="33" t="s">
        <v>267</v>
      </c>
      <c r="AA55" s="33" t="s">
        <v>183</v>
      </c>
      <c r="AB55" s="33">
        <v>20</v>
      </c>
      <c r="AC55" s="33" t="s">
        <v>268</v>
      </c>
      <c r="AD55" s="33">
        <v>800</v>
      </c>
      <c r="AE55" s="33" t="s">
        <v>193</v>
      </c>
      <c r="AF55" s="33" t="s">
        <v>269</v>
      </c>
    </row>
    <row r="56" spans="1:32" ht="15" customHeight="1" x14ac:dyDescent="0.25">
      <c r="A56" s="33" t="s">
        <v>243</v>
      </c>
      <c r="B56" s="33" t="s">
        <v>47</v>
      </c>
      <c r="C56" s="34">
        <v>7.2999999999999995E-2</v>
      </c>
      <c r="D56" s="33" t="s">
        <v>236</v>
      </c>
      <c r="E56" s="33" t="s">
        <v>244</v>
      </c>
      <c r="F56" s="33">
        <v>10</v>
      </c>
      <c r="G56" s="33" t="s">
        <v>29</v>
      </c>
      <c r="H56" s="33"/>
      <c r="I56" s="33"/>
      <c r="J56" s="33" t="s">
        <v>30</v>
      </c>
      <c r="K56" s="33" t="s">
        <v>83</v>
      </c>
      <c r="L56" s="33">
        <v>60</v>
      </c>
      <c r="M56" s="33" t="s">
        <v>119</v>
      </c>
      <c r="N56" s="33" t="s">
        <v>33</v>
      </c>
      <c r="O56" s="33" t="s">
        <v>120</v>
      </c>
      <c r="P56" s="33" t="s">
        <v>245</v>
      </c>
      <c r="Q56" s="33" t="s">
        <v>36</v>
      </c>
      <c r="R56" s="33" t="s">
        <v>37</v>
      </c>
      <c r="S56" s="33"/>
      <c r="T56" s="33"/>
      <c r="U56" s="33" t="s">
        <v>246</v>
      </c>
      <c r="V56" s="33" t="s">
        <v>39</v>
      </c>
      <c r="W56" s="33"/>
      <c r="X56" s="33"/>
      <c r="Y56" s="33" t="s">
        <v>40</v>
      </c>
      <c r="Z56" s="33" t="s">
        <v>247</v>
      </c>
      <c r="AA56" s="33" t="s">
        <v>248</v>
      </c>
      <c r="AB56" s="33">
        <v>1</v>
      </c>
      <c r="AC56" s="33" t="s">
        <v>249</v>
      </c>
      <c r="AD56" s="33">
        <v>417</v>
      </c>
      <c r="AE56" s="33" t="s">
        <v>250</v>
      </c>
      <c r="AF56" s="33"/>
    </row>
    <row r="57" spans="1:32" ht="15" customHeight="1" x14ac:dyDescent="0.25">
      <c r="A57" s="33" t="s">
        <v>243</v>
      </c>
      <c r="B57" s="33" t="s">
        <v>47</v>
      </c>
      <c r="C57" s="34">
        <v>0.08</v>
      </c>
      <c r="D57" s="33" t="s">
        <v>236</v>
      </c>
      <c r="E57" s="33" t="s">
        <v>244</v>
      </c>
      <c r="F57" s="33">
        <v>10</v>
      </c>
      <c r="G57" s="33" t="s">
        <v>29</v>
      </c>
      <c r="H57" s="33"/>
      <c r="I57" s="33"/>
      <c r="J57" s="33" t="s">
        <v>30</v>
      </c>
      <c r="K57" s="33" t="s">
        <v>83</v>
      </c>
      <c r="L57" s="33">
        <v>60</v>
      </c>
      <c r="M57" s="33" t="s">
        <v>119</v>
      </c>
      <c r="N57" s="33" t="s">
        <v>50</v>
      </c>
      <c r="O57" s="33" t="s">
        <v>120</v>
      </c>
      <c r="P57" s="33" t="s">
        <v>245</v>
      </c>
      <c r="Q57" s="33" t="s">
        <v>51</v>
      </c>
      <c r="R57" s="33" t="s">
        <v>37</v>
      </c>
      <c r="S57" s="33"/>
      <c r="T57" s="33"/>
      <c r="U57" s="33" t="s">
        <v>251</v>
      </c>
      <c r="V57" s="33" t="s">
        <v>256</v>
      </c>
      <c r="W57" s="33"/>
      <c r="X57" s="33"/>
      <c r="Y57" s="33" t="s">
        <v>40</v>
      </c>
      <c r="Z57" s="33" t="s">
        <v>253</v>
      </c>
      <c r="AA57" s="33" t="s">
        <v>258</v>
      </c>
      <c r="AB57" s="33">
        <v>1</v>
      </c>
      <c r="AC57" s="33" t="s">
        <v>255</v>
      </c>
      <c r="AD57" s="33">
        <v>454</v>
      </c>
      <c r="AE57" s="33" t="s">
        <v>250</v>
      </c>
      <c r="AF57" s="33"/>
    </row>
    <row r="58" spans="1:32" ht="15" customHeight="1" x14ac:dyDescent="0.25">
      <c r="A58" s="33" t="s">
        <v>600</v>
      </c>
      <c r="B58" s="33" t="s">
        <v>47</v>
      </c>
      <c r="C58" s="34"/>
      <c r="D58" s="33" t="s">
        <v>236</v>
      </c>
      <c r="E58" s="33" t="s">
        <v>75</v>
      </c>
      <c r="F58" s="33">
        <v>10</v>
      </c>
      <c r="G58" s="33" t="s">
        <v>29</v>
      </c>
      <c r="H58" s="33"/>
      <c r="I58" s="33"/>
      <c r="J58" s="33" t="s">
        <v>30</v>
      </c>
      <c r="K58" s="33" t="s">
        <v>31</v>
      </c>
      <c r="L58" s="33">
        <v>60</v>
      </c>
      <c r="M58" s="33"/>
      <c r="N58" s="33" t="s">
        <v>50</v>
      </c>
      <c r="O58" s="33" t="s">
        <v>34</v>
      </c>
      <c r="P58" s="33" t="s">
        <v>35</v>
      </c>
      <c r="Q58" s="33" t="s">
        <v>51</v>
      </c>
      <c r="R58" s="33" t="s">
        <v>37</v>
      </c>
      <c r="S58" s="33" t="s">
        <v>38</v>
      </c>
      <c r="T58" s="33"/>
      <c r="U58" s="33"/>
      <c r="V58" s="33" t="s">
        <v>39</v>
      </c>
      <c r="W58" s="33"/>
      <c r="X58" s="33">
        <v>0.01</v>
      </c>
      <c r="Y58" s="33" t="s">
        <v>30</v>
      </c>
      <c r="Z58" s="33" t="s">
        <v>308</v>
      </c>
      <c r="AA58" s="33" t="s">
        <v>309</v>
      </c>
      <c r="AB58" s="33">
        <v>5</v>
      </c>
      <c r="AC58" s="33" t="s">
        <v>307</v>
      </c>
      <c r="AD58" s="33">
        <v>2000</v>
      </c>
      <c r="AE58" s="33" t="s">
        <v>44</v>
      </c>
      <c r="AF58" s="33"/>
    </row>
    <row r="59" spans="1:32" ht="15" customHeight="1" x14ac:dyDescent="0.25">
      <c r="A59" s="33" t="s">
        <v>346</v>
      </c>
      <c r="B59" s="33" t="s">
        <v>47</v>
      </c>
      <c r="C59" s="34">
        <v>0.114</v>
      </c>
      <c r="D59" s="33" t="s">
        <v>236</v>
      </c>
      <c r="E59" s="33" t="s">
        <v>67</v>
      </c>
      <c r="F59" s="33">
        <v>10</v>
      </c>
      <c r="G59" s="33" t="s">
        <v>284</v>
      </c>
      <c r="H59" s="33" t="s">
        <v>285</v>
      </c>
      <c r="I59" s="33" t="s">
        <v>286</v>
      </c>
      <c r="J59" s="33" t="s">
        <v>30</v>
      </c>
      <c r="K59" s="33" t="s">
        <v>31</v>
      </c>
      <c r="L59" s="33">
        <v>120</v>
      </c>
      <c r="M59" s="33" t="s">
        <v>32</v>
      </c>
      <c r="N59" s="33" t="s">
        <v>33</v>
      </c>
      <c r="O59" s="33" t="s">
        <v>34</v>
      </c>
      <c r="P59" s="33" t="s">
        <v>35</v>
      </c>
      <c r="Q59" s="33" t="s">
        <v>36</v>
      </c>
      <c r="R59" s="33" t="s">
        <v>37</v>
      </c>
      <c r="S59" s="33" t="s">
        <v>38</v>
      </c>
      <c r="T59" s="33">
        <v>12</v>
      </c>
      <c r="U59" s="33">
        <v>100</v>
      </c>
      <c r="V59" s="33" t="s">
        <v>363</v>
      </c>
      <c r="W59" s="33" t="s">
        <v>40</v>
      </c>
      <c r="X59" s="33">
        <v>0.01</v>
      </c>
      <c r="Y59" s="33" t="s">
        <v>30</v>
      </c>
      <c r="Z59" s="33" t="s">
        <v>359</v>
      </c>
      <c r="AA59" s="33" t="s">
        <v>360</v>
      </c>
      <c r="AB59" s="33">
        <v>2</v>
      </c>
      <c r="AC59" s="33" t="s">
        <v>94</v>
      </c>
      <c r="AD59" s="33" t="s">
        <v>344</v>
      </c>
      <c r="AE59" s="33" t="s">
        <v>72</v>
      </c>
      <c r="AF59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8A0E-8EAB-4918-8ABC-992CC8FAA3BC}">
  <dimension ref="A1:AF48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81</v>
      </c>
      <c r="C2" s="34">
        <v>4.4999999999999998E-2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33</v>
      </c>
      <c r="O2" s="33" t="s">
        <v>34</v>
      </c>
      <c r="P2" s="33" t="s">
        <v>35</v>
      </c>
      <c r="Q2" s="33" t="s">
        <v>36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/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81</v>
      </c>
      <c r="C3" s="34">
        <v>4.2000000000000003E-2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453</v>
      </c>
      <c r="N3" s="33" t="s">
        <v>33</v>
      </c>
      <c r="O3" s="33" t="s">
        <v>34</v>
      </c>
      <c r="P3" s="33" t="s">
        <v>35</v>
      </c>
      <c r="Q3" s="33" t="s">
        <v>36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454</v>
      </c>
      <c r="AA3" s="33" t="s">
        <v>455</v>
      </c>
      <c r="AB3" s="33">
        <v>4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81</v>
      </c>
      <c r="C4" s="34">
        <v>6.3E-2</v>
      </c>
      <c r="D4" s="33" t="s">
        <v>236</v>
      </c>
      <c r="E4" s="33" t="s">
        <v>67</v>
      </c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33</v>
      </c>
      <c r="O4" s="33" t="s">
        <v>120</v>
      </c>
      <c r="P4" s="33" t="s">
        <v>245</v>
      </c>
      <c r="Q4" s="33" t="s">
        <v>36</v>
      </c>
      <c r="R4" s="33"/>
      <c r="S4" s="33" t="s">
        <v>38</v>
      </c>
      <c r="T4" s="33">
        <v>5</v>
      </c>
      <c r="U4" s="33"/>
      <c r="V4" s="33" t="s">
        <v>545</v>
      </c>
      <c r="W4" s="33" t="s">
        <v>40</v>
      </c>
      <c r="X4" s="33">
        <v>0.01</v>
      </c>
      <c r="Y4" s="33" t="s">
        <v>40</v>
      </c>
      <c r="Z4" s="33" t="s">
        <v>524</v>
      </c>
      <c r="AA4" s="33" t="s">
        <v>525</v>
      </c>
      <c r="AB4" s="33">
        <v>10</v>
      </c>
      <c r="AC4" s="33" t="s">
        <v>526</v>
      </c>
      <c r="AD4" s="33"/>
      <c r="AE4" s="33" t="s">
        <v>72</v>
      </c>
      <c r="AF4" s="33"/>
    </row>
    <row r="5" spans="1:32" ht="15" customHeight="1" x14ac:dyDescent="0.25">
      <c r="A5" s="33" t="s">
        <v>211</v>
      </c>
      <c r="B5" s="33" t="s">
        <v>81</v>
      </c>
      <c r="C5" s="34">
        <v>5.8000000000000003E-2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33</v>
      </c>
      <c r="O5" s="33" t="s">
        <v>34</v>
      </c>
      <c r="P5" s="33"/>
      <c r="Q5" s="33" t="s">
        <v>36</v>
      </c>
      <c r="R5" s="33" t="s">
        <v>37</v>
      </c>
      <c r="S5" s="33" t="s">
        <v>38</v>
      </c>
      <c r="T5" s="33">
        <v>0.01</v>
      </c>
      <c r="U5" s="33"/>
      <c r="V5" s="33" t="s">
        <v>232</v>
      </c>
      <c r="W5" s="33" t="s">
        <v>40</v>
      </c>
      <c r="X5" s="33">
        <v>0.01</v>
      </c>
      <c r="Y5" s="33" t="s">
        <v>30</v>
      </c>
      <c r="Z5" s="33" t="s">
        <v>220</v>
      </c>
      <c r="AA5" s="33" t="s">
        <v>221</v>
      </c>
      <c r="AB5" s="33">
        <v>2</v>
      </c>
      <c r="AC5" s="33" t="s">
        <v>222</v>
      </c>
      <c r="AD5" s="33" t="s">
        <v>223</v>
      </c>
      <c r="AE5" s="33" t="s">
        <v>72</v>
      </c>
      <c r="AF5" s="33"/>
    </row>
    <row r="6" spans="1:32" ht="15" customHeight="1" x14ac:dyDescent="0.25">
      <c r="A6" s="33" t="s">
        <v>571</v>
      </c>
      <c r="B6" s="33" t="s">
        <v>81</v>
      </c>
      <c r="C6" s="34">
        <v>3.5000000000000003E-2</v>
      </c>
      <c r="D6" s="33" t="s">
        <v>236</v>
      </c>
      <c r="E6" s="33" t="s">
        <v>28</v>
      </c>
      <c r="F6" s="33">
        <v>5</v>
      </c>
      <c r="G6" s="33" t="s">
        <v>433</v>
      </c>
      <c r="H6" s="33" t="s">
        <v>29</v>
      </c>
      <c r="I6" s="33"/>
      <c r="J6" s="33" t="s">
        <v>40</v>
      </c>
      <c r="K6" s="33" t="s">
        <v>31</v>
      </c>
      <c r="L6" s="33">
        <v>4</v>
      </c>
      <c r="M6" s="33" t="s">
        <v>119</v>
      </c>
      <c r="N6" s="33" t="s">
        <v>33</v>
      </c>
      <c r="O6" s="33" t="s">
        <v>34</v>
      </c>
      <c r="P6" s="33" t="s">
        <v>35</v>
      </c>
      <c r="Q6" s="33" t="s">
        <v>36</v>
      </c>
      <c r="R6" s="33"/>
      <c r="S6" s="33" t="s">
        <v>38</v>
      </c>
      <c r="T6" s="33" t="s">
        <v>434</v>
      </c>
      <c r="U6" s="33" t="s">
        <v>435</v>
      </c>
      <c r="V6" s="33" t="s">
        <v>436</v>
      </c>
      <c r="W6" s="33" t="s">
        <v>40</v>
      </c>
      <c r="X6" s="33">
        <v>2E-3</v>
      </c>
      <c r="Y6" s="33" t="s">
        <v>30</v>
      </c>
      <c r="Z6" s="33" t="s">
        <v>440</v>
      </c>
      <c r="AA6" s="33" t="s">
        <v>441</v>
      </c>
      <c r="AB6" s="33">
        <v>2</v>
      </c>
      <c r="AC6" s="33" t="s">
        <v>439</v>
      </c>
      <c r="AD6" s="33">
        <v>200</v>
      </c>
      <c r="AE6" s="33" t="s">
        <v>72</v>
      </c>
      <c r="AF6" s="33"/>
    </row>
    <row r="7" spans="1:32" ht="15" customHeight="1" x14ac:dyDescent="0.25">
      <c r="A7" s="33" t="s">
        <v>572</v>
      </c>
      <c r="B7" s="33" t="s">
        <v>81</v>
      </c>
      <c r="C7" s="34">
        <v>2.5000000000000001E-2</v>
      </c>
      <c r="D7" s="33" t="s">
        <v>236</v>
      </c>
      <c r="E7" s="33" t="s">
        <v>67</v>
      </c>
      <c r="F7" s="33">
        <v>5</v>
      </c>
      <c r="G7" s="33" t="s">
        <v>29</v>
      </c>
      <c r="H7" s="33" t="s">
        <v>195</v>
      </c>
      <c r="I7" s="33"/>
      <c r="J7" s="33" t="s">
        <v>30</v>
      </c>
      <c r="K7" s="33" t="s">
        <v>31</v>
      </c>
      <c r="L7" s="33">
        <v>300</v>
      </c>
      <c r="M7" s="33" t="s">
        <v>84</v>
      </c>
      <c r="N7" s="33" t="s">
        <v>33</v>
      </c>
      <c r="O7" s="33" t="s">
        <v>34</v>
      </c>
      <c r="P7" s="33" t="s">
        <v>35</v>
      </c>
      <c r="Q7" s="33" t="s">
        <v>196</v>
      </c>
      <c r="R7" s="33" t="s">
        <v>37</v>
      </c>
      <c r="S7" s="33" t="s">
        <v>38</v>
      </c>
      <c r="T7" s="33"/>
      <c r="U7" s="33"/>
      <c r="V7" s="33" t="s">
        <v>39</v>
      </c>
      <c r="W7" s="33" t="s">
        <v>40</v>
      </c>
      <c r="X7" s="33">
        <v>0.01</v>
      </c>
      <c r="Y7" s="33" t="s">
        <v>30</v>
      </c>
      <c r="Z7" s="33" t="s">
        <v>197</v>
      </c>
      <c r="AA7" s="33" t="s">
        <v>200</v>
      </c>
      <c r="AB7" s="33">
        <v>1</v>
      </c>
      <c r="AC7" s="33" t="s">
        <v>199</v>
      </c>
      <c r="AD7" s="33">
        <v>700</v>
      </c>
      <c r="AE7" s="33" t="s">
        <v>44</v>
      </c>
      <c r="AF7" s="33"/>
    </row>
    <row r="8" spans="1:32" ht="15" customHeight="1" x14ac:dyDescent="0.25">
      <c r="A8" s="33" t="s">
        <v>573</v>
      </c>
      <c r="B8" s="33" t="s">
        <v>81</v>
      </c>
      <c r="C8" s="34">
        <v>3.0300000000000001E-2</v>
      </c>
      <c r="D8" s="33" t="s">
        <v>236</v>
      </c>
      <c r="E8" s="33" t="s">
        <v>75</v>
      </c>
      <c r="F8" s="33">
        <v>10</v>
      </c>
      <c r="G8" s="33" t="s">
        <v>29</v>
      </c>
      <c r="H8" s="33"/>
      <c r="I8" s="33"/>
      <c r="J8" s="33" t="s">
        <v>30</v>
      </c>
      <c r="K8" s="33" t="s">
        <v>166</v>
      </c>
      <c r="L8" s="33">
        <v>60</v>
      </c>
      <c r="M8" s="33" t="s">
        <v>32</v>
      </c>
      <c r="N8" s="33" t="s">
        <v>33</v>
      </c>
      <c r="O8" s="33" t="s">
        <v>176</v>
      </c>
      <c r="P8" s="33"/>
      <c r="Q8" s="33" t="s">
        <v>32</v>
      </c>
      <c r="R8" s="33"/>
      <c r="S8" s="33" t="s">
        <v>38</v>
      </c>
      <c r="T8" s="33">
        <v>1</v>
      </c>
      <c r="U8" s="33"/>
      <c r="V8" s="33"/>
      <c r="W8" s="33" t="s">
        <v>40</v>
      </c>
      <c r="X8" s="33">
        <v>0.01</v>
      </c>
      <c r="Y8" s="33" t="s">
        <v>30</v>
      </c>
      <c r="Z8" s="33" t="s">
        <v>177</v>
      </c>
      <c r="AA8" s="33" t="s">
        <v>173</v>
      </c>
      <c r="AB8" s="33">
        <v>1</v>
      </c>
      <c r="AC8" s="33" t="s">
        <v>174</v>
      </c>
      <c r="AD8" s="33">
        <v>71</v>
      </c>
      <c r="AE8" s="33" t="s">
        <v>72</v>
      </c>
      <c r="AF8" s="33"/>
    </row>
    <row r="9" spans="1:32" ht="15" customHeight="1" x14ac:dyDescent="0.25">
      <c r="A9" s="33" t="s">
        <v>573</v>
      </c>
      <c r="B9" s="33" t="s">
        <v>81</v>
      </c>
      <c r="C9" s="34">
        <v>3.1600000000000003E-2</v>
      </c>
      <c r="D9" s="33" t="s">
        <v>236</v>
      </c>
      <c r="E9" s="33" t="s">
        <v>75</v>
      </c>
      <c r="F9" s="33">
        <v>10</v>
      </c>
      <c r="G9" s="33" t="s">
        <v>29</v>
      </c>
      <c r="H9" s="33"/>
      <c r="I9" s="33"/>
      <c r="J9" s="33" t="s">
        <v>30</v>
      </c>
      <c r="K9" s="33" t="s">
        <v>166</v>
      </c>
      <c r="L9" s="33">
        <v>60</v>
      </c>
      <c r="M9" s="33" t="s">
        <v>32</v>
      </c>
      <c r="N9" s="33" t="s">
        <v>33</v>
      </c>
      <c r="O9" s="33" t="s">
        <v>34</v>
      </c>
      <c r="P9" s="33" t="s">
        <v>35</v>
      </c>
      <c r="Q9" s="33" t="s">
        <v>36</v>
      </c>
      <c r="R9" s="33" t="s">
        <v>37</v>
      </c>
      <c r="S9" s="33" t="s">
        <v>38</v>
      </c>
      <c r="T9" s="33">
        <v>7.0000000000000001E-3</v>
      </c>
      <c r="U9" s="33"/>
      <c r="V9" s="33" t="s">
        <v>39</v>
      </c>
      <c r="W9" s="33" t="s">
        <v>40</v>
      </c>
      <c r="X9" s="33">
        <v>0.01</v>
      </c>
      <c r="Y9" s="33" t="s">
        <v>30</v>
      </c>
      <c r="Z9" s="33" t="s">
        <v>167</v>
      </c>
      <c r="AA9" s="33" t="s">
        <v>168</v>
      </c>
      <c r="AB9" s="33">
        <v>1</v>
      </c>
      <c r="AC9" s="33" t="s">
        <v>169</v>
      </c>
      <c r="AD9" s="33">
        <v>106</v>
      </c>
      <c r="AE9" s="33" t="s">
        <v>72</v>
      </c>
      <c r="AF9" s="33"/>
    </row>
    <row r="10" spans="1:32" ht="15" customHeight="1" x14ac:dyDescent="0.25">
      <c r="A10" s="33" t="s">
        <v>340</v>
      </c>
      <c r="B10" s="33" t="s">
        <v>81</v>
      </c>
      <c r="C10" s="34">
        <v>3.5999999999999997E-2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31</v>
      </c>
      <c r="L10" s="33">
        <v>300</v>
      </c>
      <c r="M10" s="33" t="s">
        <v>119</v>
      </c>
      <c r="N10" s="33" t="s">
        <v>33</v>
      </c>
      <c r="O10" s="33" t="s">
        <v>120</v>
      </c>
      <c r="P10" s="33" t="s">
        <v>189</v>
      </c>
      <c r="Q10" s="33" t="s">
        <v>36</v>
      </c>
      <c r="R10" s="33" t="s">
        <v>37</v>
      </c>
      <c r="S10" s="33" t="s">
        <v>38</v>
      </c>
      <c r="T10" s="33">
        <v>0.01</v>
      </c>
      <c r="U10" s="33">
        <v>8.3580000000000002E-2</v>
      </c>
      <c r="V10" s="33" t="s">
        <v>266</v>
      </c>
      <c r="W10" s="33" t="s">
        <v>40</v>
      </c>
      <c r="X10" s="33">
        <v>0.01</v>
      </c>
      <c r="Y10" s="33" t="s">
        <v>40</v>
      </c>
      <c r="Z10" s="33" t="s">
        <v>335</v>
      </c>
      <c r="AA10" s="33" t="s">
        <v>336</v>
      </c>
      <c r="AB10" s="33">
        <v>1</v>
      </c>
      <c r="AC10" s="33" t="s">
        <v>127</v>
      </c>
      <c r="AD10" s="33">
        <v>667</v>
      </c>
      <c r="AE10" s="33" t="s">
        <v>72</v>
      </c>
      <c r="AF10" s="33"/>
    </row>
    <row r="11" spans="1:32" ht="15" customHeight="1" x14ac:dyDescent="0.25">
      <c r="A11" s="33" t="s">
        <v>366</v>
      </c>
      <c r="B11" s="33" t="s">
        <v>81</v>
      </c>
      <c r="C11" s="34">
        <v>2.4E-2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33</v>
      </c>
      <c r="O11" s="33" t="s">
        <v>34</v>
      </c>
      <c r="P11" s="33" t="s">
        <v>35</v>
      </c>
      <c r="Q11" s="33" t="s">
        <v>36</v>
      </c>
      <c r="R11" s="33"/>
      <c r="S11" s="33" t="s">
        <v>38</v>
      </c>
      <c r="T11" s="33">
        <v>0</v>
      </c>
      <c r="U11" s="33"/>
      <c r="V11" s="33"/>
      <c r="W11" s="33" t="s">
        <v>40</v>
      </c>
      <c r="X11" s="33">
        <v>0.01</v>
      </c>
      <c r="Y11" s="33" t="s">
        <v>30</v>
      </c>
      <c r="Z11" s="33" t="s">
        <v>369</v>
      </c>
      <c r="AA11" s="33" t="s">
        <v>370</v>
      </c>
      <c r="AB11" s="33">
        <v>2</v>
      </c>
      <c r="AC11" s="33" t="s">
        <v>94</v>
      </c>
      <c r="AD11" s="33">
        <v>220</v>
      </c>
      <c r="AE11" s="33" t="s">
        <v>72</v>
      </c>
      <c r="AF11" s="33"/>
    </row>
    <row r="12" spans="1:32" ht="15" customHeight="1" x14ac:dyDescent="0.25">
      <c r="A12" s="33" t="s">
        <v>82</v>
      </c>
      <c r="B12" s="33" t="s">
        <v>81</v>
      </c>
      <c r="C12" s="34">
        <v>2.9000000000000001E-2</v>
      </c>
      <c r="D12" s="33" t="s">
        <v>236</v>
      </c>
      <c r="E12" s="33" t="s">
        <v>75</v>
      </c>
      <c r="F12" s="33">
        <v>10</v>
      </c>
      <c r="G12" s="33" t="s">
        <v>68</v>
      </c>
      <c r="H12" s="33"/>
      <c r="I12" s="33"/>
      <c r="J12" s="33" t="s">
        <v>30</v>
      </c>
      <c r="K12" s="33" t="s">
        <v>31</v>
      </c>
      <c r="L12" s="33">
        <v>360</v>
      </c>
      <c r="M12" s="33" t="s">
        <v>76</v>
      </c>
      <c r="N12" s="33" t="s">
        <v>33</v>
      </c>
      <c r="O12" s="33" t="s">
        <v>34</v>
      </c>
      <c r="P12" s="33" t="s">
        <v>35</v>
      </c>
      <c r="Q12" s="33" t="s">
        <v>36</v>
      </c>
      <c r="R12" s="33" t="s">
        <v>37</v>
      </c>
      <c r="S12" s="33" t="s">
        <v>38</v>
      </c>
      <c r="T12" s="33"/>
      <c r="U12" s="33"/>
      <c r="V12" s="33" t="s">
        <v>39</v>
      </c>
      <c r="W12" s="33" t="s">
        <v>40</v>
      </c>
      <c r="X12" s="33">
        <v>1E-3</v>
      </c>
      <c r="Y12" s="33" t="s">
        <v>30</v>
      </c>
      <c r="Z12" s="33" t="s">
        <v>77</v>
      </c>
      <c r="AA12" s="33" t="s">
        <v>78</v>
      </c>
      <c r="AB12" s="33">
        <v>3</v>
      </c>
      <c r="AC12" s="33" t="s">
        <v>79</v>
      </c>
      <c r="AD12" s="33">
        <v>215</v>
      </c>
      <c r="AE12" s="33" t="s">
        <v>72</v>
      </c>
      <c r="AF12" s="33"/>
    </row>
    <row r="13" spans="1:32" ht="15" customHeight="1" x14ac:dyDescent="0.25">
      <c r="A13" s="33" t="s">
        <v>291</v>
      </c>
      <c r="B13" s="33" t="s">
        <v>81</v>
      </c>
      <c r="C13" s="34">
        <v>3.3250000000000002E-2</v>
      </c>
      <c r="D13" s="33" t="s">
        <v>236</v>
      </c>
      <c r="E13" s="33" t="s">
        <v>75</v>
      </c>
      <c r="F13" s="33">
        <v>15</v>
      </c>
      <c r="G13" s="33" t="s">
        <v>284</v>
      </c>
      <c r="H13" s="33" t="s">
        <v>285</v>
      </c>
      <c r="I13" s="33" t="s">
        <v>286</v>
      </c>
      <c r="J13" s="33" t="s">
        <v>30</v>
      </c>
      <c r="K13" s="33" t="s">
        <v>31</v>
      </c>
      <c r="L13" s="33">
        <v>30</v>
      </c>
      <c r="M13" s="33" t="s">
        <v>186</v>
      </c>
      <c r="N13" s="33" t="s">
        <v>33</v>
      </c>
      <c r="O13" s="33" t="s">
        <v>120</v>
      </c>
      <c r="P13" s="33" t="s">
        <v>189</v>
      </c>
      <c r="Q13" s="33" t="s">
        <v>36</v>
      </c>
      <c r="R13" s="33" t="s">
        <v>37</v>
      </c>
      <c r="S13" s="33" t="s">
        <v>38</v>
      </c>
      <c r="T13" s="33">
        <v>6</v>
      </c>
      <c r="U13" s="33">
        <v>5</v>
      </c>
      <c r="V13" s="33" t="s">
        <v>287</v>
      </c>
      <c r="W13" s="33" t="s">
        <v>40</v>
      </c>
      <c r="X13" s="33">
        <v>0.01</v>
      </c>
      <c r="Y13" s="33" t="s">
        <v>40</v>
      </c>
      <c r="Z13" s="33" t="s">
        <v>294</v>
      </c>
      <c r="AA13" s="33" t="s">
        <v>295</v>
      </c>
      <c r="AB13" s="33">
        <v>1</v>
      </c>
      <c r="AC13" s="33" t="s">
        <v>290</v>
      </c>
      <c r="AD13" s="33">
        <v>168</v>
      </c>
      <c r="AE13" s="33" t="s">
        <v>72</v>
      </c>
      <c r="AF13" s="33"/>
    </row>
    <row r="14" spans="1:32" ht="15" customHeight="1" x14ac:dyDescent="0.25">
      <c r="A14" s="33" t="s">
        <v>575</v>
      </c>
      <c r="B14" s="33" t="s">
        <v>81</v>
      </c>
      <c r="C14" s="34"/>
      <c r="D14" s="33" t="s">
        <v>238</v>
      </c>
      <c r="E14" s="33"/>
      <c r="F14" s="33">
        <v>5</v>
      </c>
      <c r="G14" s="33" t="s">
        <v>29</v>
      </c>
      <c r="H14" s="33"/>
      <c r="I14" s="33"/>
      <c r="J14" s="33" t="s">
        <v>40</v>
      </c>
      <c r="K14" s="33" t="s">
        <v>83</v>
      </c>
      <c r="L14" s="33">
        <v>30</v>
      </c>
      <c r="M14" s="33" t="s">
        <v>186</v>
      </c>
      <c r="N14" s="33" t="s">
        <v>33</v>
      </c>
      <c r="O14" s="33" t="s">
        <v>120</v>
      </c>
      <c r="P14" s="33" t="s">
        <v>189</v>
      </c>
      <c r="Q14" s="33" t="s">
        <v>36</v>
      </c>
      <c r="R14" s="33" t="s">
        <v>37</v>
      </c>
      <c r="S14" s="33" t="s">
        <v>160</v>
      </c>
      <c r="T14" s="33"/>
      <c r="U14" s="33">
        <v>5</v>
      </c>
      <c r="V14" s="33"/>
      <c r="W14" s="33" t="s">
        <v>40</v>
      </c>
      <c r="X14" s="33">
        <v>0.01</v>
      </c>
      <c r="Y14" s="33" t="s">
        <v>40</v>
      </c>
      <c r="Z14" s="33" t="s">
        <v>190</v>
      </c>
      <c r="AA14" s="33" t="s">
        <v>191</v>
      </c>
      <c r="AB14" s="33">
        <v>1</v>
      </c>
      <c r="AC14" s="33" t="s">
        <v>192</v>
      </c>
      <c r="AD14" s="33">
        <v>1000</v>
      </c>
      <c r="AE14" s="33" t="s">
        <v>188</v>
      </c>
      <c r="AF14" s="33"/>
    </row>
    <row r="15" spans="1:32" ht="15" customHeight="1" x14ac:dyDescent="0.25">
      <c r="A15" s="33" t="s">
        <v>576</v>
      </c>
      <c r="B15" s="33" t="s">
        <v>81</v>
      </c>
      <c r="C15" s="34">
        <v>2.7099999999999999E-2</v>
      </c>
      <c r="D15" s="33" t="s">
        <v>236</v>
      </c>
      <c r="E15" s="33" t="s">
        <v>75</v>
      </c>
      <c r="F15" s="33">
        <v>10</v>
      </c>
      <c r="G15" s="33" t="s">
        <v>29</v>
      </c>
      <c r="H15" s="33"/>
      <c r="I15" s="33"/>
      <c r="J15" s="33" t="s">
        <v>40</v>
      </c>
      <c r="K15" s="33" t="s">
        <v>31</v>
      </c>
      <c r="L15" s="33">
        <v>900</v>
      </c>
      <c r="M15" s="33" t="s">
        <v>119</v>
      </c>
      <c r="N15" s="33" t="s">
        <v>33</v>
      </c>
      <c r="O15" s="33" t="s">
        <v>120</v>
      </c>
      <c r="P15" s="33" t="s">
        <v>245</v>
      </c>
      <c r="Q15" s="33" t="s">
        <v>36</v>
      </c>
      <c r="R15" s="33"/>
      <c r="S15" s="33" t="s">
        <v>38</v>
      </c>
      <c r="T15" s="33"/>
      <c r="U15" s="33"/>
      <c r="V15" s="33"/>
      <c r="W15" s="33" t="s">
        <v>40</v>
      </c>
      <c r="X15" s="33">
        <v>5.0000000000000001E-3</v>
      </c>
      <c r="Y15" s="33" t="s">
        <v>40</v>
      </c>
      <c r="Z15" s="33" t="s">
        <v>460</v>
      </c>
      <c r="AA15" s="33" t="s">
        <v>457</v>
      </c>
      <c r="AB15" s="33">
        <v>3</v>
      </c>
      <c r="AC15" s="33" t="s">
        <v>461</v>
      </c>
      <c r="AD15" s="33" t="s">
        <v>462</v>
      </c>
      <c r="AE15" s="33" t="s">
        <v>459</v>
      </c>
      <c r="AF15" s="33"/>
    </row>
    <row r="16" spans="1:32" ht="15" customHeight="1" x14ac:dyDescent="0.25">
      <c r="A16" s="33" t="s">
        <v>576</v>
      </c>
      <c r="B16" s="33" t="s">
        <v>81</v>
      </c>
      <c r="C16" s="34">
        <v>3.0300000000000001E-2</v>
      </c>
      <c r="D16" s="33" t="s">
        <v>236</v>
      </c>
      <c r="E16" s="33" t="s">
        <v>75</v>
      </c>
      <c r="F16" s="33">
        <v>10</v>
      </c>
      <c r="G16" s="33" t="s">
        <v>29</v>
      </c>
      <c r="H16" s="33"/>
      <c r="I16" s="33"/>
      <c r="J16" s="33" t="s">
        <v>40</v>
      </c>
      <c r="K16" s="33" t="s">
        <v>31</v>
      </c>
      <c r="L16" s="33">
        <v>900</v>
      </c>
      <c r="M16" s="33" t="s">
        <v>119</v>
      </c>
      <c r="N16" s="33" t="s">
        <v>33</v>
      </c>
      <c r="O16" s="33" t="s">
        <v>34</v>
      </c>
      <c r="P16" s="33" t="s">
        <v>35</v>
      </c>
      <c r="Q16" s="33" t="s">
        <v>36</v>
      </c>
      <c r="R16" s="33"/>
      <c r="S16" s="33" t="s">
        <v>38</v>
      </c>
      <c r="T16" s="33"/>
      <c r="U16" s="33"/>
      <c r="V16" s="33" t="s">
        <v>39</v>
      </c>
      <c r="W16" s="33" t="s">
        <v>40</v>
      </c>
      <c r="X16" s="33">
        <v>5.0000000000000001E-3</v>
      </c>
      <c r="Y16" s="33" t="s">
        <v>30</v>
      </c>
      <c r="Z16" s="33" t="s">
        <v>456</v>
      </c>
      <c r="AA16" s="33" t="s">
        <v>457</v>
      </c>
      <c r="AB16" s="33">
        <v>1</v>
      </c>
      <c r="AC16" s="33" t="s">
        <v>71</v>
      </c>
      <c r="AD16" s="33" t="s">
        <v>458</v>
      </c>
      <c r="AE16" s="33" t="s">
        <v>459</v>
      </c>
      <c r="AF16" s="33"/>
    </row>
    <row r="17" spans="1:32" ht="15" customHeight="1" x14ac:dyDescent="0.25">
      <c r="A17" s="33" t="s">
        <v>512</v>
      </c>
      <c r="B17" s="33" t="s">
        <v>81</v>
      </c>
      <c r="C17" s="34">
        <v>3.5000000000000003E-2</v>
      </c>
      <c r="D17" s="33" t="s">
        <v>236</v>
      </c>
      <c r="E17" s="33" t="s">
        <v>75</v>
      </c>
      <c r="F17" s="33">
        <v>10</v>
      </c>
      <c r="G17" s="33" t="s">
        <v>327</v>
      </c>
      <c r="H17" s="33"/>
      <c r="I17" s="33"/>
      <c r="J17" s="33" t="s">
        <v>40</v>
      </c>
      <c r="K17" s="33" t="s">
        <v>31</v>
      </c>
      <c r="L17" s="33">
        <v>330</v>
      </c>
      <c r="M17" s="33" t="s">
        <v>513</v>
      </c>
      <c r="N17" s="33" t="s">
        <v>33</v>
      </c>
      <c r="O17" s="33" t="s">
        <v>34</v>
      </c>
      <c r="P17" s="33" t="s">
        <v>35</v>
      </c>
      <c r="Q17" s="33" t="s">
        <v>36</v>
      </c>
      <c r="R17" s="33" t="s">
        <v>37</v>
      </c>
      <c r="S17" s="33" t="s">
        <v>514</v>
      </c>
      <c r="T17" s="33">
        <v>0</v>
      </c>
      <c r="U17" s="33"/>
      <c r="V17" s="33" t="s">
        <v>39</v>
      </c>
      <c r="W17" s="33" t="s">
        <v>40</v>
      </c>
      <c r="X17" s="33">
        <v>0.01</v>
      </c>
      <c r="Y17" s="33" t="s">
        <v>30</v>
      </c>
      <c r="Z17" s="33" t="s">
        <v>41</v>
      </c>
      <c r="AA17" s="33" t="s">
        <v>523</v>
      </c>
      <c r="AB17" s="33">
        <v>1</v>
      </c>
      <c r="AC17" s="33" t="s">
        <v>94</v>
      </c>
      <c r="AD17" s="33">
        <v>523</v>
      </c>
      <c r="AE17" s="33" t="s">
        <v>72</v>
      </c>
      <c r="AF17" s="33"/>
    </row>
    <row r="18" spans="1:32" ht="15" customHeight="1" x14ac:dyDescent="0.25">
      <c r="A18" s="33" t="s">
        <v>442</v>
      </c>
      <c r="B18" s="33" t="s">
        <v>81</v>
      </c>
      <c r="C18" s="34">
        <v>4.6899999999999997E-2</v>
      </c>
      <c r="D18" s="33" t="s">
        <v>236</v>
      </c>
      <c r="E18" s="33" t="s">
        <v>75</v>
      </c>
      <c r="F18" s="33">
        <v>10</v>
      </c>
      <c r="G18" s="33" t="s">
        <v>29</v>
      </c>
      <c r="H18" s="33"/>
      <c r="I18" s="33"/>
      <c r="J18" s="33" t="s">
        <v>30</v>
      </c>
      <c r="K18" s="33" t="s">
        <v>31</v>
      </c>
      <c r="L18" s="33">
        <v>900</v>
      </c>
      <c r="M18" s="33" t="s">
        <v>119</v>
      </c>
      <c r="N18" s="33" t="s">
        <v>33</v>
      </c>
      <c r="O18" s="33" t="s">
        <v>120</v>
      </c>
      <c r="P18" s="33" t="s">
        <v>245</v>
      </c>
      <c r="Q18" s="33" t="s">
        <v>36</v>
      </c>
      <c r="R18" s="33" t="s">
        <v>37</v>
      </c>
      <c r="S18" s="33" t="s">
        <v>38</v>
      </c>
      <c r="T18" s="33">
        <v>10</v>
      </c>
      <c r="U18" s="33"/>
      <c r="V18" s="33" t="s">
        <v>122</v>
      </c>
      <c r="W18" s="33" t="s">
        <v>40</v>
      </c>
      <c r="X18" s="33">
        <v>5.0000000000000001E-3</v>
      </c>
      <c r="Y18" s="33" t="s">
        <v>40</v>
      </c>
      <c r="Z18" s="33" t="s">
        <v>445</v>
      </c>
      <c r="AA18" s="33" t="s">
        <v>446</v>
      </c>
      <c r="AB18" s="33"/>
      <c r="AC18" s="33" t="s">
        <v>447</v>
      </c>
      <c r="AD18" s="33">
        <v>830</v>
      </c>
      <c r="AE18" s="33" t="s">
        <v>72</v>
      </c>
      <c r="AF18" s="33"/>
    </row>
    <row r="19" spans="1:32" ht="15" customHeight="1" x14ac:dyDescent="0.25">
      <c r="A19" s="33" t="s">
        <v>45</v>
      </c>
      <c r="B19" s="33" t="s">
        <v>81</v>
      </c>
      <c r="C19" s="34">
        <v>3.266666666666667E-2</v>
      </c>
      <c r="D19" s="33" t="s">
        <v>236</v>
      </c>
      <c r="E19" s="33" t="s">
        <v>28</v>
      </c>
      <c r="F19" s="33">
        <v>5</v>
      </c>
      <c r="G19" s="33" t="s">
        <v>29</v>
      </c>
      <c r="H19" s="33"/>
      <c r="I19" s="33"/>
      <c r="J19" s="33" t="s">
        <v>30</v>
      </c>
      <c r="K19" s="33" t="s">
        <v>31</v>
      </c>
      <c r="L19" s="33">
        <v>180</v>
      </c>
      <c r="M19" s="33" t="s">
        <v>32</v>
      </c>
      <c r="N19" s="33" t="s">
        <v>33</v>
      </c>
      <c r="O19" s="33" t="s">
        <v>34</v>
      </c>
      <c r="P19" s="33" t="s">
        <v>35</v>
      </c>
      <c r="Q19" s="33" t="s">
        <v>36</v>
      </c>
      <c r="R19" s="33" t="s">
        <v>37</v>
      </c>
      <c r="S19" s="33" t="s">
        <v>38</v>
      </c>
      <c r="T19" s="33">
        <v>0.1</v>
      </c>
      <c r="U19" s="33"/>
      <c r="V19" s="33" t="s">
        <v>39</v>
      </c>
      <c r="W19" s="33" t="s">
        <v>40</v>
      </c>
      <c r="X19" s="33">
        <v>0.01</v>
      </c>
      <c r="Y19" s="33" t="s">
        <v>30</v>
      </c>
      <c r="Z19" s="33" t="s">
        <v>41</v>
      </c>
      <c r="AA19" s="33" t="s">
        <v>42</v>
      </c>
      <c r="AB19" s="33">
        <v>2</v>
      </c>
      <c r="AC19" s="33" t="s">
        <v>43</v>
      </c>
      <c r="AD19" s="33">
        <v>850</v>
      </c>
      <c r="AE19" s="33" t="s">
        <v>44</v>
      </c>
      <c r="AF19" s="33"/>
    </row>
    <row r="20" spans="1:32" ht="15" customHeight="1" x14ac:dyDescent="0.25">
      <c r="A20" s="33" t="s">
        <v>577</v>
      </c>
      <c r="B20" s="33" t="s">
        <v>81</v>
      </c>
      <c r="C20" s="34">
        <v>0.02</v>
      </c>
      <c r="D20" s="33" t="s">
        <v>236</v>
      </c>
      <c r="E20" s="33"/>
      <c r="F20" s="33">
        <v>10</v>
      </c>
      <c r="G20" s="33" t="s">
        <v>310</v>
      </c>
      <c r="H20" s="33" t="s">
        <v>378</v>
      </c>
      <c r="I20" s="33" t="s">
        <v>378</v>
      </c>
      <c r="J20" s="33" t="s">
        <v>40</v>
      </c>
      <c r="K20" s="33" t="s">
        <v>379</v>
      </c>
      <c r="L20" s="33">
        <v>60</v>
      </c>
      <c r="M20" s="33" t="s">
        <v>380</v>
      </c>
      <c r="N20" s="33" t="s">
        <v>50</v>
      </c>
      <c r="O20" s="33" t="s">
        <v>381</v>
      </c>
      <c r="P20" s="33" t="s">
        <v>35</v>
      </c>
      <c r="Q20" s="33" t="s">
        <v>382</v>
      </c>
      <c r="R20" s="33" t="s">
        <v>383</v>
      </c>
      <c r="S20" s="33" t="s">
        <v>38</v>
      </c>
      <c r="T20" s="33"/>
      <c r="U20" s="33"/>
      <c r="V20" s="33"/>
      <c r="W20" s="33" t="s">
        <v>384</v>
      </c>
      <c r="X20" s="33">
        <v>0.01</v>
      </c>
      <c r="Y20" s="33" t="s">
        <v>30</v>
      </c>
      <c r="Z20" s="33" t="s">
        <v>385</v>
      </c>
      <c r="AA20" s="33" t="s">
        <v>386</v>
      </c>
      <c r="AB20" s="33">
        <v>0.5</v>
      </c>
      <c r="AC20" s="33" t="s">
        <v>387</v>
      </c>
      <c r="AD20" s="33">
        <v>450</v>
      </c>
      <c r="AE20" s="33" t="s">
        <v>72</v>
      </c>
      <c r="AF20" s="33"/>
    </row>
    <row r="21" spans="1:32" ht="15" customHeight="1" x14ac:dyDescent="0.25">
      <c r="A21" s="33" t="s">
        <v>578</v>
      </c>
      <c r="B21" s="33" t="s">
        <v>81</v>
      </c>
      <c r="C21" s="34">
        <v>3.5000000000000003E-2</v>
      </c>
      <c r="D21" s="33" t="s">
        <v>236</v>
      </c>
      <c r="E21" s="33" t="s">
        <v>75</v>
      </c>
      <c r="F21" s="33">
        <v>10</v>
      </c>
      <c r="G21" s="33" t="s">
        <v>29</v>
      </c>
      <c r="H21" s="33"/>
      <c r="I21" s="33"/>
      <c r="J21" s="33" t="s">
        <v>30</v>
      </c>
      <c r="K21" s="33" t="s">
        <v>83</v>
      </c>
      <c r="L21" s="33">
        <v>60</v>
      </c>
      <c r="M21" s="33" t="s">
        <v>119</v>
      </c>
      <c r="N21" s="33" t="s">
        <v>33</v>
      </c>
      <c r="O21" s="33" t="s">
        <v>34</v>
      </c>
      <c r="P21" s="33" t="s">
        <v>35</v>
      </c>
      <c r="Q21" s="33" t="s">
        <v>36</v>
      </c>
      <c r="R21" s="33" t="s">
        <v>37</v>
      </c>
      <c r="S21" s="33"/>
      <c r="T21" s="33">
        <v>12</v>
      </c>
      <c r="U21" s="33">
        <v>0.3</v>
      </c>
      <c r="V21" s="33"/>
      <c r="W21" s="33" t="s">
        <v>40</v>
      </c>
      <c r="X21" s="33">
        <v>0.01</v>
      </c>
      <c r="Y21" s="33" t="s">
        <v>30</v>
      </c>
      <c r="Z21" s="33"/>
      <c r="AA21" s="33"/>
      <c r="AB21" s="33"/>
      <c r="AC21" s="33"/>
      <c r="AD21" s="33"/>
      <c r="AE21" s="33"/>
      <c r="AF21" s="33"/>
    </row>
    <row r="22" spans="1:32" ht="15" customHeight="1" x14ac:dyDescent="0.25">
      <c r="A22" s="33" t="s">
        <v>579</v>
      </c>
      <c r="B22" s="33" t="s">
        <v>81</v>
      </c>
      <c r="C22" s="34">
        <v>7.0000000000000001E-3</v>
      </c>
      <c r="D22" s="33" t="s">
        <v>236</v>
      </c>
      <c r="E22" s="33" t="s">
        <v>28</v>
      </c>
      <c r="F22" s="33">
        <v>10.021699999999999</v>
      </c>
      <c r="G22" s="33" t="s">
        <v>327</v>
      </c>
      <c r="H22" s="33" t="s">
        <v>328</v>
      </c>
      <c r="I22" s="33" t="s">
        <v>202</v>
      </c>
      <c r="J22" s="33" t="s">
        <v>30</v>
      </c>
      <c r="K22" s="33" t="s">
        <v>166</v>
      </c>
      <c r="L22" s="33">
        <v>60</v>
      </c>
      <c r="M22" s="33" t="s">
        <v>329</v>
      </c>
      <c r="N22" s="33" t="s">
        <v>33</v>
      </c>
      <c r="O22" s="33" t="s">
        <v>34</v>
      </c>
      <c r="P22" s="33" t="s">
        <v>35</v>
      </c>
      <c r="Q22" s="33" t="s">
        <v>36</v>
      </c>
      <c r="R22" s="33" t="s">
        <v>37</v>
      </c>
      <c r="S22" s="33" t="s">
        <v>38</v>
      </c>
      <c r="T22" s="33">
        <v>2</v>
      </c>
      <c r="U22" s="33">
        <v>1E-4</v>
      </c>
      <c r="V22" s="33" t="s">
        <v>330</v>
      </c>
      <c r="W22" s="33" t="s">
        <v>40</v>
      </c>
      <c r="X22" s="33">
        <v>0.01</v>
      </c>
      <c r="Y22" s="33" t="s">
        <v>40</v>
      </c>
      <c r="Z22" s="33" t="s">
        <v>331</v>
      </c>
      <c r="AA22" s="33" t="s">
        <v>332</v>
      </c>
      <c r="AB22" s="33">
        <v>1</v>
      </c>
      <c r="AC22" s="33" t="s">
        <v>333</v>
      </c>
      <c r="AD22" s="33">
        <v>300</v>
      </c>
      <c r="AE22" s="33" t="s">
        <v>72</v>
      </c>
      <c r="AF22" s="33"/>
    </row>
    <row r="23" spans="1:32" ht="15" customHeight="1" x14ac:dyDescent="0.25">
      <c r="A23" s="33" t="s">
        <v>580</v>
      </c>
      <c r="B23" s="33" t="s">
        <v>81</v>
      </c>
      <c r="C23" s="34">
        <v>0.08</v>
      </c>
      <c r="D23" s="33" t="s">
        <v>238</v>
      </c>
      <c r="E23" s="33" t="s">
        <v>28</v>
      </c>
      <c r="F23" s="33">
        <v>10</v>
      </c>
      <c r="G23" s="33" t="s">
        <v>29</v>
      </c>
      <c r="H23" s="33"/>
      <c r="I23" s="33"/>
      <c r="J23" s="33" t="s">
        <v>30</v>
      </c>
      <c r="K23" s="33" t="s">
        <v>31</v>
      </c>
      <c r="L23" s="33">
        <v>600</v>
      </c>
      <c r="M23" s="33" t="s">
        <v>84</v>
      </c>
      <c r="N23" s="33" t="s">
        <v>33</v>
      </c>
      <c r="O23" s="33" t="s">
        <v>34</v>
      </c>
      <c r="P23" s="33" t="s">
        <v>90</v>
      </c>
      <c r="Q23" s="33" t="s">
        <v>36</v>
      </c>
      <c r="R23" s="33" t="s">
        <v>37</v>
      </c>
      <c r="S23" s="33" t="s">
        <v>91</v>
      </c>
      <c r="T23" s="33">
        <v>1.2</v>
      </c>
      <c r="U23" s="33">
        <v>1.59</v>
      </c>
      <c r="V23" s="33" t="s">
        <v>116</v>
      </c>
      <c r="W23" s="33" t="s">
        <v>40</v>
      </c>
      <c r="X23" s="33">
        <v>5.0000000000000001E-3</v>
      </c>
      <c r="Y23" s="33" t="s">
        <v>40</v>
      </c>
      <c r="Z23" s="33" t="s">
        <v>96</v>
      </c>
      <c r="AA23" s="33" t="s">
        <v>97</v>
      </c>
      <c r="AB23" s="33">
        <v>1</v>
      </c>
      <c r="AC23" s="33" t="s">
        <v>94</v>
      </c>
      <c r="AD23" s="33">
        <v>686</v>
      </c>
      <c r="AE23" s="33" t="s">
        <v>72</v>
      </c>
      <c r="AF23" s="33"/>
    </row>
    <row r="24" spans="1:32" ht="15" customHeight="1" x14ac:dyDescent="0.25">
      <c r="A24" s="33" t="s">
        <v>321</v>
      </c>
      <c r="B24" s="33" t="s">
        <v>81</v>
      </c>
      <c r="C24" s="34">
        <v>3.9E-2</v>
      </c>
      <c r="D24" s="33" t="s">
        <v>236</v>
      </c>
      <c r="E24" s="33" t="s">
        <v>75</v>
      </c>
      <c r="F24" s="33">
        <v>10</v>
      </c>
      <c r="G24" s="33" t="s">
        <v>29</v>
      </c>
      <c r="H24" s="33"/>
      <c r="I24" s="33"/>
      <c r="J24" s="33" t="s">
        <v>40</v>
      </c>
      <c r="K24" s="33" t="s">
        <v>166</v>
      </c>
      <c r="L24" s="33">
        <v>900</v>
      </c>
      <c r="M24" s="33" t="s">
        <v>119</v>
      </c>
      <c r="N24" s="33" t="s">
        <v>33</v>
      </c>
      <c r="O24" s="33" t="s">
        <v>34</v>
      </c>
      <c r="P24" s="33" t="s">
        <v>35</v>
      </c>
      <c r="Q24" s="33" t="s">
        <v>36</v>
      </c>
      <c r="R24" s="33" t="s">
        <v>37</v>
      </c>
      <c r="S24" s="33" t="s">
        <v>38</v>
      </c>
      <c r="T24" s="33">
        <v>6</v>
      </c>
      <c r="U24" s="33"/>
      <c r="V24" s="33" t="s">
        <v>39</v>
      </c>
      <c r="W24" s="33" t="s">
        <v>40</v>
      </c>
      <c r="X24" s="33">
        <v>2.5000000000000001E-3</v>
      </c>
      <c r="Y24" s="33" t="s">
        <v>30</v>
      </c>
      <c r="Z24" s="33" t="s">
        <v>322</v>
      </c>
      <c r="AA24" s="33" t="s">
        <v>323</v>
      </c>
      <c r="AB24" s="33">
        <v>2</v>
      </c>
      <c r="AC24" s="33" t="s">
        <v>71</v>
      </c>
      <c r="AD24" s="33">
        <v>500</v>
      </c>
      <c r="AE24" s="33"/>
      <c r="AF24" s="33"/>
    </row>
    <row r="25" spans="1:32" ht="15" customHeight="1" x14ac:dyDescent="0.25">
      <c r="A25" s="33" t="s">
        <v>581</v>
      </c>
      <c r="B25" s="33" t="s">
        <v>81</v>
      </c>
      <c r="C25" s="34">
        <v>4.5999999999999999E-2</v>
      </c>
      <c r="D25" s="33" t="s">
        <v>236</v>
      </c>
      <c r="E25" s="33" t="s">
        <v>75</v>
      </c>
      <c r="F25" s="33">
        <v>10</v>
      </c>
      <c r="G25" s="33" t="s">
        <v>29</v>
      </c>
      <c r="H25" s="33" t="s">
        <v>296</v>
      </c>
      <c r="I25" s="33"/>
      <c r="J25" s="33" t="s">
        <v>40</v>
      </c>
      <c r="K25" s="33" t="s">
        <v>31</v>
      </c>
      <c r="L25" s="33">
        <v>1500</v>
      </c>
      <c r="M25" s="33" t="s">
        <v>119</v>
      </c>
      <c r="N25" s="33" t="s">
        <v>33</v>
      </c>
      <c r="O25" s="33" t="s">
        <v>34</v>
      </c>
      <c r="P25" s="33" t="s">
        <v>35</v>
      </c>
      <c r="Q25" s="33" t="s">
        <v>36</v>
      </c>
      <c r="R25" s="33" t="s">
        <v>37</v>
      </c>
      <c r="S25" s="33" t="s">
        <v>38</v>
      </c>
      <c r="T25" s="33">
        <v>0</v>
      </c>
      <c r="U25" s="33"/>
      <c r="V25" s="33" t="s">
        <v>297</v>
      </c>
      <c r="W25" s="33" t="s">
        <v>40</v>
      </c>
      <c r="X25" s="33">
        <v>0.01</v>
      </c>
      <c r="Y25" s="33" t="s">
        <v>30</v>
      </c>
      <c r="Z25" s="33" t="s">
        <v>298</v>
      </c>
      <c r="AA25" s="33" t="s">
        <v>299</v>
      </c>
      <c r="AB25" s="33">
        <v>2</v>
      </c>
      <c r="AC25" s="33" t="s">
        <v>71</v>
      </c>
      <c r="AD25" s="33">
        <v>207</v>
      </c>
      <c r="AE25" s="33" t="s">
        <v>72</v>
      </c>
      <c r="AF25" s="33"/>
    </row>
    <row r="26" spans="1:32" ht="15" customHeight="1" x14ac:dyDescent="0.25">
      <c r="A26" s="33" t="s">
        <v>582</v>
      </c>
      <c r="B26" s="33" t="s">
        <v>81</v>
      </c>
      <c r="C26" s="34">
        <v>3.5999999999999997E-2</v>
      </c>
      <c r="D26" s="33" t="s">
        <v>236</v>
      </c>
      <c r="E26" s="33" t="s">
        <v>75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120</v>
      </c>
      <c r="M26" s="33" t="s">
        <v>119</v>
      </c>
      <c r="N26" s="33" t="s">
        <v>33</v>
      </c>
      <c r="O26" s="33" t="s">
        <v>34</v>
      </c>
      <c r="P26" s="33" t="s">
        <v>35</v>
      </c>
      <c r="Q26" s="33" t="s">
        <v>36</v>
      </c>
      <c r="R26" s="33" t="s">
        <v>37</v>
      </c>
      <c r="S26" s="33" t="s">
        <v>38</v>
      </c>
      <c r="T26" s="33">
        <v>0.1</v>
      </c>
      <c r="U26" s="33"/>
      <c r="V26" s="33" t="s">
        <v>39</v>
      </c>
      <c r="W26" s="33" t="s">
        <v>40</v>
      </c>
      <c r="X26" s="33">
        <v>3.0000000000000001E-3</v>
      </c>
      <c r="Y26" s="33" t="s">
        <v>30</v>
      </c>
      <c r="Z26" s="33" t="s">
        <v>503</v>
      </c>
      <c r="AA26" s="33" t="s">
        <v>504</v>
      </c>
      <c r="AB26" s="33">
        <v>2</v>
      </c>
      <c r="AC26" s="33" t="s">
        <v>505</v>
      </c>
      <c r="AD26" s="33">
        <v>350</v>
      </c>
      <c r="AE26" s="33" t="s">
        <v>72</v>
      </c>
      <c r="AF26" s="33"/>
    </row>
    <row r="27" spans="1:32" ht="15" customHeight="1" x14ac:dyDescent="0.25">
      <c r="A27" s="33" t="s">
        <v>583</v>
      </c>
      <c r="B27" s="33" t="s">
        <v>81</v>
      </c>
      <c r="C27" s="34">
        <v>4.9000000000000002E-2</v>
      </c>
      <c r="D27" s="33" t="s">
        <v>236</v>
      </c>
      <c r="E27" s="33" t="s">
        <v>28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60</v>
      </c>
      <c r="M27" s="33" t="s">
        <v>32</v>
      </c>
      <c r="N27" s="33" t="s">
        <v>33</v>
      </c>
      <c r="O27" s="33" t="s">
        <v>34</v>
      </c>
      <c r="P27" s="33" t="s">
        <v>35</v>
      </c>
      <c r="Q27" s="33" t="s">
        <v>36</v>
      </c>
      <c r="R27" s="33" t="s">
        <v>37</v>
      </c>
      <c r="S27" s="33" t="s">
        <v>38</v>
      </c>
      <c r="T27" s="33"/>
      <c r="U27" s="33"/>
      <c r="V27" s="33"/>
      <c r="W27" s="33" t="s">
        <v>40</v>
      </c>
      <c r="X27" s="33">
        <v>0.01</v>
      </c>
      <c r="Y27" s="33" t="s">
        <v>30</v>
      </c>
      <c r="Z27" s="33">
        <v>7010</v>
      </c>
      <c r="AA27" s="33" t="s">
        <v>165</v>
      </c>
      <c r="AB27" s="33">
        <v>1</v>
      </c>
      <c r="AC27" s="33" t="s">
        <v>158</v>
      </c>
      <c r="AD27" s="33">
        <v>723</v>
      </c>
      <c r="AE27" s="33" t="s">
        <v>44</v>
      </c>
      <c r="AF27" s="33"/>
    </row>
    <row r="28" spans="1:32" ht="15" customHeight="1" x14ac:dyDescent="0.25">
      <c r="A28" s="33" t="s">
        <v>584</v>
      </c>
      <c r="B28" s="33" t="s">
        <v>81</v>
      </c>
      <c r="C28" s="34">
        <v>0.04</v>
      </c>
      <c r="D28" s="33" t="s">
        <v>236</v>
      </c>
      <c r="E28" s="33" t="s">
        <v>75</v>
      </c>
      <c r="F28" s="33">
        <v>10</v>
      </c>
      <c r="G28" s="33" t="s">
        <v>29</v>
      </c>
      <c r="H28" s="33"/>
      <c r="I28" s="33"/>
      <c r="J28" s="33" t="s">
        <v>30</v>
      </c>
      <c r="K28" s="33" t="s">
        <v>31</v>
      </c>
      <c r="L28" s="33">
        <v>60</v>
      </c>
      <c r="M28" s="33" t="s">
        <v>119</v>
      </c>
      <c r="N28" s="33" t="s">
        <v>33</v>
      </c>
      <c r="O28" s="33" t="s">
        <v>34</v>
      </c>
      <c r="P28" s="33" t="s">
        <v>35</v>
      </c>
      <c r="Q28" s="33" t="s">
        <v>36</v>
      </c>
      <c r="R28" s="33" t="s">
        <v>37</v>
      </c>
      <c r="S28" s="33" t="s">
        <v>38</v>
      </c>
      <c r="T28" s="33"/>
      <c r="U28" s="33"/>
      <c r="V28" s="33" t="s">
        <v>39</v>
      </c>
      <c r="W28" s="33" t="s">
        <v>40</v>
      </c>
      <c r="X28" s="33">
        <v>0.01</v>
      </c>
      <c r="Y28" s="33" t="s">
        <v>30</v>
      </c>
      <c r="Z28" s="33" t="s">
        <v>184</v>
      </c>
      <c r="AA28" s="33" t="s">
        <v>326</v>
      </c>
      <c r="AB28" s="33">
        <v>2</v>
      </c>
      <c r="AC28" s="33" t="s">
        <v>71</v>
      </c>
      <c r="AD28" s="33">
        <v>750</v>
      </c>
      <c r="AE28" s="33" t="s">
        <v>250</v>
      </c>
      <c r="AF28" s="33"/>
    </row>
    <row r="29" spans="1:32" ht="15" customHeight="1" x14ac:dyDescent="0.25">
      <c r="A29" s="33" t="s">
        <v>551</v>
      </c>
      <c r="B29" s="33" t="s">
        <v>81</v>
      </c>
      <c r="C29" s="34">
        <v>3.4000000000000002E-2</v>
      </c>
      <c r="D29" s="33" t="s">
        <v>236</v>
      </c>
      <c r="E29" s="33" t="s">
        <v>67</v>
      </c>
      <c r="F29" s="33">
        <v>15</v>
      </c>
      <c r="G29" s="33" t="s">
        <v>284</v>
      </c>
      <c r="H29" s="33" t="s">
        <v>286</v>
      </c>
      <c r="I29" s="33" t="s">
        <v>285</v>
      </c>
      <c r="J29" s="33" t="s">
        <v>30</v>
      </c>
      <c r="K29" s="33" t="s">
        <v>31</v>
      </c>
      <c r="L29" s="33">
        <v>60</v>
      </c>
      <c r="M29" s="33" t="s">
        <v>237</v>
      </c>
      <c r="N29" s="33" t="s">
        <v>33</v>
      </c>
      <c r="O29" s="33" t="s">
        <v>120</v>
      </c>
      <c r="P29" s="33" t="s">
        <v>549</v>
      </c>
      <c r="Q29" s="33" t="s">
        <v>36</v>
      </c>
      <c r="R29" s="33"/>
      <c r="S29" s="33" t="s">
        <v>38</v>
      </c>
      <c r="T29" s="33"/>
      <c r="U29" s="33"/>
      <c r="V29" s="33"/>
      <c r="W29" s="33" t="s">
        <v>40</v>
      </c>
      <c r="X29" s="33">
        <v>0.01</v>
      </c>
      <c r="Y29" s="33" t="s">
        <v>30</v>
      </c>
      <c r="Z29" s="33" t="s">
        <v>550</v>
      </c>
      <c r="AA29" s="33" t="s">
        <v>332</v>
      </c>
      <c r="AB29" s="33">
        <v>3</v>
      </c>
      <c r="AC29" s="33"/>
      <c r="AD29" s="33">
        <v>254</v>
      </c>
      <c r="AE29" s="33" t="s">
        <v>72</v>
      </c>
      <c r="AF29" s="33"/>
    </row>
    <row r="30" spans="1:32" ht="15" customHeight="1" x14ac:dyDescent="0.25">
      <c r="A30" s="33" t="s">
        <v>585</v>
      </c>
      <c r="B30" s="33" t="s">
        <v>81</v>
      </c>
      <c r="C30" s="34">
        <v>3.3000000000000002E-2</v>
      </c>
      <c r="D30" s="33" t="s">
        <v>236</v>
      </c>
      <c r="E30" s="33" t="s">
        <v>75</v>
      </c>
      <c r="F30" s="33">
        <v>10</v>
      </c>
      <c r="G30" s="33" t="s">
        <v>29</v>
      </c>
      <c r="H30" s="33"/>
      <c r="I30" s="33"/>
      <c r="J30" s="33" t="s">
        <v>30</v>
      </c>
      <c r="K30" s="33" t="s">
        <v>31</v>
      </c>
      <c r="L30" s="33">
        <v>120</v>
      </c>
      <c r="M30" s="33" t="s">
        <v>32</v>
      </c>
      <c r="N30" s="33" t="s">
        <v>33</v>
      </c>
      <c r="O30" s="33" t="s">
        <v>34</v>
      </c>
      <c r="P30" s="33" t="s">
        <v>35</v>
      </c>
      <c r="Q30" s="33" t="s">
        <v>36</v>
      </c>
      <c r="R30" s="33" t="s">
        <v>37</v>
      </c>
      <c r="S30" s="33" t="s">
        <v>38</v>
      </c>
      <c r="T30" s="33">
        <v>0.1</v>
      </c>
      <c r="U30" s="33"/>
      <c r="V30" s="33"/>
      <c r="W30" s="33" t="s">
        <v>40</v>
      </c>
      <c r="X30" s="33">
        <v>3.0000000000000001E-3</v>
      </c>
      <c r="Y30" s="33" t="s">
        <v>30</v>
      </c>
      <c r="Z30" s="33" t="s">
        <v>184</v>
      </c>
      <c r="AA30" s="33" t="s">
        <v>185</v>
      </c>
      <c r="AB30" s="33">
        <v>1</v>
      </c>
      <c r="AC30" s="33" t="s">
        <v>71</v>
      </c>
      <c r="AD30" s="33">
        <v>220</v>
      </c>
      <c r="AE30" s="33" t="s">
        <v>72</v>
      </c>
      <c r="AF30" s="33"/>
    </row>
    <row r="31" spans="1:32" ht="15" customHeight="1" x14ac:dyDescent="0.25">
      <c r="A31" s="33" t="s">
        <v>586</v>
      </c>
      <c r="B31" s="33" t="s">
        <v>81</v>
      </c>
      <c r="C31" s="33">
        <v>4.2999999999999997E-2</v>
      </c>
      <c r="D31" s="33" t="s">
        <v>236</v>
      </c>
      <c r="E31" s="33" t="s">
        <v>75</v>
      </c>
      <c r="F31" s="33">
        <v>10</v>
      </c>
      <c r="G31" s="33" t="s">
        <v>29</v>
      </c>
      <c r="H31" s="33"/>
      <c r="I31" s="33"/>
      <c r="J31" s="33" t="s">
        <v>30</v>
      </c>
      <c r="K31" s="33" t="s">
        <v>31</v>
      </c>
      <c r="L31" s="33">
        <v>1200</v>
      </c>
      <c r="M31" s="33" t="s">
        <v>119</v>
      </c>
      <c r="N31" s="33" t="s">
        <v>33</v>
      </c>
      <c r="O31" s="33" t="s">
        <v>120</v>
      </c>
      <c r="P31" s="33" t="s">
        <v>99</v>
      </c>
      <c r="Q31" s="33" t="s">
        <v>36</v>
      </c>
      <c r="R31" s="33" t="s">
        <v>37</v>
      </c>
      <c r="S31" s="33" t="s">
        <v>38</v>
      </c>
      <c r="T31" s="33">
        <v>0</v>
      </c>
      <c r="U31" s="33" t="s">
        <v>129</v>
      </c>
      <c r="V31" s="33" t="s">
        <v>122</v>
      </c>
      <c r="W31" s="33" t="s">
        <v>40</v>
      </c>
      <c r="X31" s="33" t="s">
        <v>130</v>
      </c>
      <c r="Y31" s="33" t="s">
        <v>40</v>
      </c>
      <c r="Z31" s="33" t="s">
        <v>124</v>
      </c>
      <c r="AA31" s="33" t="s">
        <v>125</v>
      </c>
      <c r="AB31" s="33" t="s">
        <v>126</v>
      </c>
      <c r="AC31" s="33" t="s">
        <v>127</v>
      </c>
      <c r="AD31" s="33">
        <v>350</v>
      </c>
      <c r="AE31" s="33" t="s">
        <v>72</v>
      </c>
      <c r="AF31" s="33"/>
    </row>
    <row r="32" spans="1:32" ht="15" customHeight="1" x14ac:dyDescent="0.25">
      <c r="A32" s="33" t="s">
        <v>587</v>
      </c>
      <c r="B32" s="33" t="s">
        <v>81</v>
      </c>
      <c r="C32" s="34">
        <v>3.6999999999999998E-2</v>
      </c>
      <c r="D32" s="33" t="s">
        <v>236</v>
      </c>
      <c r="E32" s="33" t="s">
        <v>75</v>
      </c>
      <c r="F32" s="33">
        <v>10</v>
      </c>
      <c r="G32" s="33" t="s">
        <v>29</v>
      </c>
      <c r="H32" s="33"/>
      <c r="I32" s="33"/>
      <c r="J32" s="33" t="s">
        <v>30</v>
      </c>
      <c r="K32" s="33" t="s">
        <v>83</v>
      </c>
      <c r="L32" s="33">
        <v>60</v>
      </c>
      <c r="M32" s="33" t="s">
        <v>302</v>
      </c>
      <c r="N32" s="33" t="s">
        <v>33</v>
      </c>
      <c r="O32" s="33" t="s">
        <v>34</v>
      </c>
      <c r="P32" s="33" t="s">
        <v>35</v>
      </c>
      <c r="Q32" s="33" t="s">
        <v>36</v>
      </c>
      <c r="R32" s="33"/>
      <c r="S32" s="33" t="s">
        <v>38</v>
      </c>
      <c r="T32" s="33">
        <v>6</v>
      </c>
      <c r="U32" s="33"/>
      <c r="V32" s="33"/>
      <c r="W32" s="33" t="s">
        <v>40</v>
      </c>
      <c r="X32" s="33">
        <v>0.01</v>
      </c>
      <c r="Y32" s="33" t="s">
        <v>30</v>
      </c>
      <c r="Z32" s="33" t="s">
        <v>304</v>
      </c>
      <c r="AA32" s="33"/>
      <c r="AB32" s="33">
        <v>10</v>
      </c>
      <c r="AC32" s="33"/>
      <c r="AD32" s="33"/>
      <c r="AE32" s="33"/>
      <c r="AF32" s="33"/>
    </row>
    <row r="33" spans="1:32" ht="15" customHeight="1" x14ac:dyDescent="0.25">
      <c r="A33" s="33" t="s">
        <v>375</v>
      </c>
      <c r="B33" s="33" t="s">
        <v>81</v>
      </c>
      <c r="C33" s="34">
        <v>4.2000000000000003E-2</v>
      </c>
      <c r="D33" s="33" t="s">
        <v>236</v>
      </c>
      <c r="E33" s="33" t="s">
        <v>75</v>
      </c>
      <c r="F33" s="33">
        <v>10</v>
      </c>
      <c r="G33" s="33" t="s">
        <v>29</v>
      </c>
      <c r="H33" s="33"/>
      <c r="I33" s="33"/>
      <c r="J33" s="33" t="s">
        <v>40</v>
      </c>
      <c r="K33" s="33" t="s">
        <v>166</v>
      </c>
      <c r="L33" s="33">
        <v>1080</v>
      </c>
      <c r="M33" s="33" t="s">
        <v>119</v>
      </c>
      <c r="N33" s="33" t="s">
        <v>33</v>
      </c>
      <c r="O33" s="33" t="s">
        <v>34</v>
      </c>
      <c r="P33" s="33" t="s">
        <v>35</v>
      </c>
      <c r="Q33" s="33" t="s">
        <v>36</v>
      </c>
      <c r="R33" s="33" t="s">
        <v>37</v>
      </c>
      <c r="S33" s="33" t="s">
        <v>38</v>
      </c>
      <c r="T33" s="33"/>
      <c r="U33" s="33"/>
      <c r="V33" s="33" t="s">
        <v>170</v>
      </c>
      <c r="W33" s="33" t="s">
        <v>40</v>
      </c>
      <c r="X33" s="33">
        <v>5.0000000000000001E-3</v>
      </c>
      <c r="Y33" s="33" t="s">
        <v>30</v>
      </c>
      <c r="Z33" s="33" t="s">
        <v>376</v>
      </c>
      <c r="AA33" s="33" t="s">
        <v>377</v>
      </c>
      <c r="AB33" s="33">
        <v>1</v>
      </c>
      <c r="AC33" s="33" t="s">
        <v>169</v>
      </c>
      <c r="AD33" s="33">
        <v>182</v>
      </c>
      <c r="AE33" s="33" t="s">
        <v>72</v>
      </c>
      <c r="AF33" s="33"/>
    </row>
    <row r="34" spans="1:32" ht="15" customHeight="1" x14ac:dyDescent="0.25">
      <c r="A34" s="33" t="s">
        <v>588</v>
      </c>
      <c r="B34" s="33" t="s">
        <v>81</v>
      </c>
      <c r="C34" s="34">
        <v>2.9000000000000001E-2</v>
      </c>
      <c r="D34" s="33" t="s">
        <v>236</v>
      </c>
      <c r="E34" s="33" t="s">
        <v>67</v>
      </c>
      <c r="F34" s="33">
        <v>10</v>
      </c>
      <c r="G34" s="33" t="s">
        <v>327</v>
      </c>
      <c r="H34" s="33"/>
      <c r="I34" s="33"/>
      <c r="J34" s="33" t="s">
        <v>40</v>
      </c>
      <c r="K34" s="33" t="s">
        <v>31</v>
      </c>
      <c r="L34" s="33">
        <v>1080</v>
      </c>
      <c r="M34" s="33" t="s">
        <v>186</v>
      </c>
      <c r="N34" s="33" t="s">
        <v>33</v>
      </c>
      <c r="O34" s="33" t="s">
        <v>34</v>
      </c>
      <c r="P34" s="33" t="s">
        <v>35</v>
      </c>
      <c r="Q34" s="33" t="s">
        <v>36</v>
      </c>
      <c r="R34" s="33" t="s">
        <v>37</v>
      </c>
      <c r="S34" s="33" t="s">
        <v>38</v>
      </c>
      <c r="T34" s="33"/>
      <c r="U34" s="33"/>
      <c r="V34" s="33" t="s">
        <v>492</v>
      </c>
      <c r="W34" s="33" t="s">
        <v>40</v>
      </c>
      <c r="X34" s="33">
        <v>0.01</v>
      </c>
      <c r="Y34" s="33" t="s">
        <v>30</v>
      </c>
      <c r="Z34" s="33" t="s">
        <v>331</v>
      </c>
      <c r="AA34" s="33" t="s">
        <v>493</v>
      </c>
      <c r="AB34" s="33">
        <v>2</v>
      </c>
      <c r="AC34" s="33" t="s">
        <v>158</v>
      </c>
      <c r="AD34" s="33">
        <v>183</v>
      </c>
      <c r="AE34" s="33"/>
      <c r="AF34" s="33"/>
    </row>
    <row r="35" spans="1:32" ht="15" customHeight="1" x14ac:dyDescent="0.25">
      <c r="A35" s="33" t="s">
        <v>475</v>
      </c>
      <c r="B35" s="33" t="s">
        <v>81</v>
      </c>
      <c r="C35" s="34">
        <v>5.2999999999999999E-2</v>
      </c>
      <c r="D35" s="33" t="s">
        <v>236</v>
      </c>
      <c r="E35" s="33" t="s">
        <v>244</v>
      </c>
      <c r="F35" s="33">
        <v>21</v>
      </c>
      <c r="G35" s="33" t="s">
        <v>29</v>
      </c>
      <c r="H35" s="33"/>
      <c r="I35" s="33"/>
      <c r="J35" s="33" t="s">
        <v>30</v>
      </c>
      <c r="K35" s="33" t="s">
        <v>31</v>
      </c>
      <c r="L35" s="33">
        <v>1200</v>
      </c>
      <c r="M35" s="33" t="s">
        <v>119</v>
      </c>
      <c r="N35" s="33" t="s">
        <v>33</v>
      </c>
      <c r="O35" s="33" t="s">
        <v>34</v>
      </c>
      <c r="P35" s="33" t="s">
        <v>35</v>
      </c>
      <c r="Q35" s="33" t="s">
        <v>36</v>
      </c>
      <c r="R35" s="33" t="s">
        <v>37</v>
      </c>
      <c r="S35" s="33" t="s">
        <v>38</v>
      </c>
      <c r="T35" s="33">
        <v>6</v>
      </c>
      <c r="U35" s="33"/>
      <c r="V35" s="33" t="s">
        <v>170</v>
      </c>
      <c r="W35" s="33" t="s">
        <v>40</v>
      </c>
      <c r="X35" s="33">
        <v>0.01</v>
      </c>
      <c r="Y35" s="33" t="s">
        <v>30</v>
      </c>
      <c r="Z35" s="33" t="s">
        <v>184</v>
      </c>
      <c r="AA35" s="33" t="s">
        <v>491</v>
      </c>
      <c r="AB35" s="33">
        <v>1</v>
      </c>
      <c r="AC35" s="33" t="s">
        <v>71</v>
      </c>
      <c r="AD35" s="33">
        <v>71</v>
      </c>
      <c r="AE35" s="33" t="s">
        <v>72</v>
      </c>
      <c r="AF35" s="33"/>
    </row>
    <row r="36" spans="1:32" ht="15" customHeight="1" x14ac:dyDescent="0.25">
      <c r="A36" s="33" t="s">
        <v>591</v>
      </c>
      <c r="B36" s="33" t="s">
        <v>81</v>
      </c>
      <c r="C36" s="34">
        <v>4.1000000000000002E-2</v>
      </c>
      <c r="D36" s="33" t="s">
        <v>236</v>
      </c>
      <c r="E36" s="33" t="s">
        <v>75</v>
      </c>
      <c r="F36" s="33">
        <v>10</v>
      </c>
      <c r="G36" s="33" t="s">
        <v>29</v>
      </c>
      <c r="H36" s="33"/>
      <c r="I36" s="33"/>
      <c r="J36" s="33" t="s">
        <v>30</v>
      </c>
      <c r="K36" s="33" t="s">
        <v>31</v>
      </c>
      <c r="L36" s="33">
        <v>600</v>
      </c>
      <c r="M36" s="33" t="s">
        <v>119</v>
      </c>
      <c r="N36" s="33" t="s">
        <v>33</v>
      </c>
      <c r="O36" s="33" t="s">
        <v>34</v>
      </c>
      <c r="P36" s="33" t="s">
        <v>35</v>
      </c>
      <c r="Q36" s="33" t="s">
        <v>36</v>
      </c>
      <c r="R36" s="33" t="s">
        <v>37</v>
      </c>
      <c r="S36" s="33" t="s">
        <v>38</v>
      </c>
      <c r="T36" s="33">
        <v>0</v>
      </c>
      <c r="U36" s="33"/>
      <c r="V36" s="33" t="s">
        <v>39</v>
      </c>
      <c r="W36" s="33" t="s">
        <v>40</v>
      </c>
      <c r="X36" s="33">
        <v>0.01</v>
      </c>
      <c r="Y36" s="33" t="s">
        <v>30</v>
      </c>
      <c r="Z36" s="33" t="s">
        <v>298</v>
      </c>
      <c r="AA36" s="33" t="s">
        <v>494</v>
      </c>
      <c r="AB36" s="33">
        <v>3</v>
      </c>
      <c r="AC36" s="33" t="s">
        <v>495</v>
      </c>
      <c r="AD36" s="33">
        <v>107</v>
      </c>
      <c r="AE36" s="33" t="s">
        <v>72</v>
      </c>
      <c r="AF36" s="33"/>
    </row>
    <row r="37" spans="1:32" ht="15" customHeight="1" x14ac:dyDescent="0.25">
      <c r="A37" s="33" t="s">
        <v>592</v>
      </c>
      <c r="B37" s="33" t="s">
        <v>81</v>
      </c>
      <c r="C37" s="34">
        <v>3.3000000000000002E-2</v>
      </c>
      <c r="D37" s="33" t="s">
        <v>236</v>
      </c>
      <c r="E37" s="33" t="s">
        <v>75</v>
      </c>
      <c r="F37" s="33">
        <v>10</v>
      </c>
      <c r="G37" s="33" t="s">
        <v>29</v>
      </c>
      <c r="H37" s="33"/>
      <c r="I37" s="33"/>
      <c r="J37" s="33" t="s">
        <v>30</v>
      </c>
      <c r="K37" s="33"/>
      <c r="L37" s="33"/>
      <c r="M37" s="33" t="s">
        <v>84</v>
      </c>
      <c r="N37" s="33" t="s">
        <v>33</v>
      </c>
      <c r="O37" s="33" t="s">
        <v>34</v>
      </c>
      <c r="P37" s="33" t="s">
        <v>35</v>
      </c>
      <c r="Q37" s="33" t="s">
        <v>36</v>
      </c>
      <c r="R37" s="33"/>
      <c r="S37" s="33"/>
      <c r="T37" s="33"/>
      <c r="U37" s="33"/>
      <c r="V37" s="33"/>
      <c r="W37" s="33" t="s">
        <v>40</v>
      </c>
      <c r="X37" s="33">
        <v>5.0000000000000001E-3</v>
      </c>
      <c r="Y37" s="33" t="s">
        <v>30</v>
      </c>
      <c r="Z37" s="33" t="s">
        <v>118</v>
      </c>
      <c r="AA37" s="33"/>
      <c r="AB37" s="33">
        <v>1</v>
      </c>
      <c r="AC37" s="33"/>
      <c r="AD37" s="33"/>
      <c r="AE37" s="33"/>
      <c r="AF37" s="33"/>
    </row>
    <row r="38" spans="1:32" ht="15" customHeight="1" x14ac:dyDescent="0.25">
      <c r="A38" s="33" t="s">
        <v>593</v>
      </c>
      <c r="B38" s="33" t="s">
        <v>81</v>
      </c>
      <c r="C38" s="34">
        <v>5.6000000000000001E-2</v>
      </c>
      <c r="D38" s="33" t="s">
        <v>236</v>
      </c>
      <c r="E38" s="33" t="s">
        <v>75</v>
      </c>
      <c r="F38" s="33">
        <v>15</v>
      </c>
      <c r="G38" s="33" t="s">
        <v>29</v>
      </c>
      <c r="H38" s="33"/>
      <c r="I38" s="33"/>
      <c r="J38" s="33" t="s">
        <v>40</v>
      </c>
      <c r="K38" s="33" t="s">
        <v>31</v>
      </c>
      <c r="L38" s="33">
        <v>300</v>
      </c>
      <c r="M38" s="33"/>
      <c r="N38" s="33" t="s">
        <v>33</v>
      </c>
      <c r="O38" s="33" t="s">
        <v>34</v>
      </c>
      <c r="P38" s="33" t="s">
        <v>99</v>
      </c>
      <c r="Q38" s="33" t="s">
        <v>36</v>
      </c>
      <c r="R38" s="33" t="s">
        <v>37</v>
      </c>
      <c r="S38" s="33" t="s">
        <v>38</v>
      </c>
      <c r="T38" s="33" t="s">
        <v>276</v>
      </c>
      <c r="U38" s="33">
        <v>5</v>
      </c>
      <c r="V38" s="33" t="s">
        <v>427</v>
      </c>
      <c r="W38" s="33" t="s">
        <v>40</v>
      </c>
      <c r="X38" s="33">
        <v>0.01</v>
      </c>
      <c r="Y38" s="33" t="s">
        <v>40</v>
      </c>
      <c r="Z38" s="33" t="s">
        <v>425</v>
      </c>
      <c r="AA38" s="33" t="s">
        <v>428</v>
      </c>
      <c r="AB38" s="33">
        <v>3</v>
      </c>
      <c r="AC38" s="33" t="s">
        <v>426</v>
      </c>
      <c r="AD38" s="33">
        <v>700</v>
      </c>
      <c r="AE38" s="33" t="s">
        <v>72</v>
      </c>
      <c r="AF38" s="33"/>
    </row>
    <row r="39" spans="1:32" ht="16.5" customHeight="1" x14ac:dyDescent="0.3">
      <c r="A39" s="33" t="s">
        <v>594</v>
      </c>
      <c r="B39" s="33" t="s">
        <v>81</v>
      </c>
      <c r="C39" s="35">
        <v>3.6999999999999998E-2</v>
      </c>
      <c r="D39" s="33" t="s">
        <v>236</v>
      </c>
      <c r="E39" s="33" t="s">
        <v>28</v>
      </c>
      <c r="F39" s="33">
        <v>5</v>
      </c>
      <c r="G39" s="33" t="s">
        <v>29</v>
      </c>
      <c r="H39" s="33"/>
      <c r="I39" s="33"/>
      <c r="J39" s="33" t="s">
        <v>30</v>
      </c>
      <c r="K39" s="33" t="s">
        <v>31</v>
      </c>
      <c r="L39" s="33">
        <v>300</v>
      </c>
      <c r="M39" s="33" t="s">
        <v>84</v>
      </c>
      <c r="N39" s="33" t="s">
        <v>33</v>
      </c>
      <c r="O39" s="33" t="s">
        <v>34</v>
      </c>
      <c r="P39" s="33" t="s">
        <v>35</v>
      </c>
      <c r="Q39" s="33" t="s">
        <v>36</v>
      </c>
      <c r="R39" s="33" t="s">
        <v>37</v>
      </c>
      <c r="S39" s="33" t="s">
        <v>38</v>
      </c>
      <c r="T39" s="33">
        <v>0.5</v>
      </c>
      <c r="U39" s="33">
        <v>1.2</v>
      </c>
      <c r="V39" s="33" t="s">
        <v>423</v>
      </c>
      <c r="W39" s="33" t="s">
        <v>236</v>
      </c>
      <c r="X39" s="33" t="s">
        <v>128</v>
      </c>
      <c r="Y39" s="33" t="s">
        <v>30</v>
      </c>
      <c r="Z39" s="33" t="s">
        <v>404</v>
      </c>
      <c r="AA39" s="36" t="s">
        <v>405</v>
      </c>
      <c r="AB39" s="33">
        <v>5</v>
      </c>
      <c r="AC39" s="33" t="s">
        <v>406</v>
      </c>
      <c r="AD39" s="33">
        <v>255</v>
      </c>
      <c r="AE39" s="33" t="s">
        <v>72</v>
      </c>
      <c r="AF39" s="33"/>
    </row>
    <row r="40" spans="1:32" ht="15" customHeight="1" x14ac:dyDescent="0.25">
      <c r="A40" s="33" t="s">
        <v>595</v>
      </c>
      <c r="B40" s="33" t="s">
        <v>81</v>
      </c>
      <c r="C40" s="34">
        <v>3.2000000000000001E-2</v>
      </c>
      <c r="D40" s="33" t="s">
        <v>236</v>
      </c>
      <c r="E40" s="33" t="s">
        <v>75</v>
      </c>
      <c r="F40" s="33">
        <v>5</v>
      </c>
      <c r="G40" s="33" t="s">
        <v>29</v>
      </c>
      <c r="H40" s="33"/>
      <c r="I40" s="33"/>
      <c r="J40" s="33" t="s">
        <v>236</v>
      </c>
      <c r="K40" s="33" t="s">
        <v>31</v>
      </c>
      <c r="L40" s="33">
        <v>240</v>
      </c>
      <c r="M40" s="33" t="s">
        <v>237</v>
      </c>
      <c r="N40" s="33" t="s">
        <v>33</v>
      </c>
      <c r="O40" s="33" t="s">
        <v>34</v>
      </c>
      <c r="P40" s="33" t="s">
        <v>35</v>
      </c>
      <c r="Q40" s="33" t="s">
        <v>36</v>
      </c>
      <c r="R40" s="33" t="s">
        <v>37</v>
      </c>
      <c r="S40" s="33" t="s">
        <v>38</v>
      </c>
      <c r="T40" s="33"/>
      <c r="U40" s="33"/>
      <c r="V40" s="33" t="s">
        <v>39</v>
      </c>
      <c r="W40" s="33" t="s">
        <v>40</v>
      </c>
      <c r="X40" s="33">
        <v>5.0000000000000001E-3</v>
      </c>
      <c r="Y40" s="33" t="s">
        <v>238</v>
      </c>
      <c r="Z40" s="33" t="s">
        <v>239</v>
      </c>
      <c r="AA40" s="33" t="s">
        <v>240</v>
      </c>
      <c r="AB40" s="33">
        <v>1</v>
      </c>
      <c r="AC40" s="33" t="s">
        <v>199</v>
      </c>
      <c r="AD40" s="33">
        <v>250</v>
      </c>
      <c r="AE40" s="33" t="s">
        <v>72</v>
      </c>
      <c r="AF40" s="33"/>
    </row>
    <row r="41" spans="1:32" ht="15" customHeight="1" x14ac:dyDescent="0.25">
      <c r="A41" s="33" t="s">
        <v>596</v>
      </c>
      <c r="B41" s="33" t="s">
        <v>81</v>
      </c>
      <c r="C41" s="34">
        <v>3.7999999999999999E-2</v>
      </c>
      <c r="D41" s="33" t="s">
        <v>236</v>
      </c>
      <c r="E41" s="33" t="s">
        <v>75</v>
      </c>
      <c r="F41" s="33">
        <v>10</v>
      </c>
      <c r="G41" s="33" t="s">
        <v>29</v>
      </c>
      <c r="H41" s="33"/>
      <c r="I41" s="33"/>
      <c r="J41" s="33" t="s">
        <v>30</v>
      </c>
      <c r="K41" s="33" t="s">
        <v>31</v>
      </c>
      <c r="L41" s="33">
        <v>300</v>
      </c>
      <c r="M41" s="33" t="s">
        <v>84</v>
      </c>
      <c r="N41" s="33" t="s">
        <v>33</v>
      </c>
      <c r="O41" s="33" t="s">
        <v>34</v>
      </c>
      <c r="P41" s="33" t="s">
        <v>35</v>
      </c>
      <c r="Q41" s="33" t="s">
        <v>36</v>
      </c>
      <c r="R41" s="33" t="s">
        <v>37</v>
      </c>
      <c r="S41" s="33" t="s">
        <v>38</v>
      </c>
      <c r="T41" s="33"/>
      <c r="U41" s="33"/>
      <c r="V41" s="33" t="s">
        <v>39</v>
      </c>
      <c r="W41" s="33" t="s">
        <v>40</v>
      </c>
      <c r="X41" s="33">
        <v>0.01</v>
      </c>
      <c r="Y41" s="33" t="s">
        <v>30</v>
      </c>
      <c r="Z41" s="33"/>
      <c r="AA41" s="33" t="s">
        <v>165</v>
      </c>
      <c r="AB41" s="33">
        <v>2</v>
      </c>
      <c r="AC41" s="33" t="s">
        <v>371</v>
      </c>
      <c r="AD41" s="33"/>
      <c r="AE41" s="33" t="s">
        <v>44</v>
      </c>
      <c r="AF41" s="33"/>
    </row>
    <row r="42" spans="1:32" ht="15" customHeight="1" x14ac:dyDescent="0.25">
      <c r="A42" s="33" t="s">
        <v>597</v>
      </c>
      <c r="B42" s="33" t="s">
        <v>81</v>
      </c>
      <c r="C42" s="34">
        <v>2.5999999999999999E-2</v>
      </c>
      <c r="D42" s="33" t="s">
        <v>236</v>
      </c>
      <c r="E42" s="33" t="s">
        <v>75</v>
      </c>
      <c r="F42" s="33">
        <v>10</v>
      </c>
      <c r="G42" s="33" t="s">
        <v>29</v>
      </c>
      <c r="H42" s="33"/>
      <c r="I42" s="33"/>
      <c r="J42" s="33" t="s">
        <v>30</v>
      </c>
      <c r="K42" s="33" t="s">
        <v>31</v>
      </c>
      <c r="L42" s="33">
        <v>180</v>
      </c>
      <c r="M42" s="33" t="s">
        <v>84</v>
      </c>
      <c r="N42" s="33" t="s">
        <v>33</v>
      </c>
      <c r="O42" s="33" t="s">
        <v>34</v>
      </c>
      <c r="P42" s="33" t="s">
        <v>35</v>
      </c>
      <c r="Q42" s="33" t="s">
        <v>36</v>
      </c>
      <c r="R42" s="33" t="s">
        <v>73</v>
      </c>
      <c r="S42" s="33" t="s">
        <v>38</v>
      </c>
      <c r="T42" s="33">
        <v>10</v>
      </c>
      <c r="U42" s="33"/>
      <c r="V42" s="33" t="s">
        <v>279</v>
      </c>
      <c r="W42" s="33" t="s">
        <v>40</v>
      </c>
      <c r="X42" s="33">
        <v>3.0000000000000001E-3</v>
      </c>
      <c r="Y42" s="33" t="s">
        <v>30</v>
      </c>
      <c r="Z42" s="33" t="s">
        <v>392</v>
      </c>
      <c r="AA42" s="33" t="s">
        <v>393</v>
      </c>
      <c r="AB42" s="33">
        <v>1</v>
      </c>
      <c r="AC42" s="33" t="s">
        <v>394</v>
      </c>
      <c r="AD42" s="33">
        <v>329</v>
      </c>
      <c r="AE42" s="33" t="s">
        <v>395</v>
      </c>
      <c r="AF42" s="33"/>
    </row>
    <row r="43" spans="1:32" ht="15" customHeight="1" x14ac:dyDescent="0.25">
      <c r="A43" s="33" t="s">
        <v>501</v>
      </c>
      <c r="B43" s="33" t="s">
        <v>81</v>
      </c>
      <c r="C43" s="34">
        <v>4.2299999999999997E-2</v>
      </c>
      <c r="D43" s="33" t="s">
        <v>236</v>
      </c>
      <c r="E43" s="33" t="s">
        <v>28</v>
      </c>
      <c r="F43" s="33">
        <v>10</v>
      </c>
      <c r="G43" s="33" t="s">
        <v>29</v>
      </c>
      <c r="H43" s="33"/>
      <c r="I43" s="33"/>
      <c r="J43" s="33" t="s">
        <v>30</v>
      </c>
      <c r="K43" s="33" t="s">
        <v>31</v>
      </c>
      <c r="L43" s="33">
        <v>1200</v>
      </c>
      <c r="M43" s="33" t="s">
        <v>119</v>
      </c>
      <c r="N43" s="33" t="s">
        <v>33</v>
      </c>
      <c r="O43" s="33" t="s">
        <v>34</v>
      </c>
      <c r="P43" s="33" t="s">
        <v>35</v>
      </c>
      <c r="Q43" s="33" t="s">
        <v>36</v>
      </c>
      <c r="R43" s="33" t="s">
        <v>37</v>
      </c>
      <c r="S43" s="33" t="s">
        <v>38</v>
      </c>
      <c r="T43" s="33"/>
      <c r="U43" s="33"/>
      <c r="V43" s="33"/>
      <c r="W43" s="33" t="s">
        <v>40</v>
      </c>
      <c r="X43" s="33">
        <v>3.0000000000000001E-3</v>
      </c>
      <c r="Y43" s="33" t="s">
        <v>30</v>
      </c>
      <c r="Z43" s="33" t="s">
        <v>41</v>
      </c>
      <c r="AA43" s="33" t="s">
        <v>500</v>
      </c>
      <c r="AB43" s="33">
        <v>1</v>
      </c>
      <c r="AC43" s="33" t="s">
        <v>158</v>
      </c>
      <c r="AD43" s="33">
        <v>500</v>
      </c>
      <c r="AE43" s="33" t="s">
        <v>72</v>
      </c>
      <c r="AF43" s="33"/>
    </row>
    <row r="44" spans="1:32" ht="15" customHeight="1" x14ac:dyDescent="0.25">
      <c r="A44" s="33" t="s">
        <v>159</v>
      </c>
      <c r="B44" s="33" t="s">
        <v>81</v>
      </c>
      <c r="C44" s="34">
        <v>0.04</v>
      </c>
      <c r="D44" s="33" t="s">
        <v>236</v>
      </c>
      <c r="E44" s="33" t="s">
        <v>75</v>
      </c>
      <c r="F44" s="33">
        <v>10</v>
      </c>
      <c r="G44" s="33" t="s">
        <v>29</v>
      </c>
      <c r="H44" s="33"/>
      <c r="I44" s="33"/>
      <c r="J44" s="33" t="s">
        <v>40</v>
      </c>
      <c r="K44" s="33" t="s">
        <v>31</v>
      </c>
      <c r="L44" s="33">
        <v>900</v>
      </c>
      <c r="M44" s="33" t="s">
        <v>155</v>
      </c>
      <c r="N44" s="33" t="s">
        <v>33</v>
      </c>
      <c r="O44" s="33" t="s">
        <v>34</v>
      </c>
      <c r="P44" s="33" t="s">
        <v>35</v>
      </c>
      <c r="Q44" s="33" t="s">
        <v>36</v>
      </c>
      <c r="R44" s="33"/>
      <c r="S44" s="33" t="s">
        <v>38</v>
      </c>
      <c r="T44" s="33">
        <v>3</v>
      </c>
      <c r="U44" s="33" t="s">
        <v>156</v>
      </c>
      <c r="V44" s="33" t="s">
        <v>85</v>
      </c>
      <c r="W44" s="33" t="s">
        <v>40</v>
      </c>
      <c r="X44" s="33">
        <v>0.01</v>
      </c>
      <c r="Y44" s="33" t="s">
        <v>30</v>
      </c>
      <c r="Z44" s="33" t="s">
        <v>41</v>
      </c>
      <c r="AA44" s="33" t="s">
        <v>157</v>
      </c>
      <c r="AB44" s="33">
        <v>2</v>
      </c>
      <c r="AC44" s="33" t="s">
        <v>158</v>
      </c>
      <c r="AD44" s="33">
        <v>147</v>
      </c>
      <c r="AE44" s="33" t="s">
        <v>72</v>
      </c>
      <c r="AF44" s="33"/>
    </row>
    <row r="45" spans="1:32" ht="15" customHeight="1" x14ac:dyDescent="0.25">
      <c r="A45" s="33" t="s">
        <v>598</v>
      </c>
      <c r="B45" s="33" t="s">
        <v>81</v>
      </c>
      <c r="C45" s="34">
        <v>6.4000000000000001E-2</v>
      </c>
      <c r="D45" s="33" t="s">
        <v>236</v>
      </c>
      <c r="E45" s="33" t="s">
        <v>75</v>
      </c>
      <c r="F45" s="33">
        <v>10</v>
      </c>
      <c r="G45" s="33" t="s">
        <v>29</v>
      </c>
      <c r="H45" s="33"/>
      <c r="I45" s="33"/>
      <c r="J45" s="33" t="s">
        <v>30</v>
      </c>
      <c r="K45" s="33" t="s">
        <v>31</v>
      </c>
      <c r="L45" s="33">
        <v>60</v>
      </c>
      <c r="M45" s="33" t="s">
        <v>119</v>
      </c>
      <c r="N45" s="33" t="s">
        <v>50</v>
      </c>
      <c r="O45" s="33" t="s">
        <v>193</v>
      </c>
      <c r="P45" s="33" t="s">
        <v>99</v>
      </c>
      <c r="Q45" s="33" t="s">
        <v>36</v>
      </c>
      <c r="R45" s="33"/>
      <c r="S45" s="33" t="s">
        <v>38</v>
      </c>
      <c r="T45" s="33"/>
      <c r="U45" s="33"/>
      <c r="V45" s="33"/>
      <c r="W45" s="33" t="s">
        <v>40</v>
      </c>
      <c r="X45" s="33">
        <v>5.0000000000000001E-3</v>
      </c>
      <c r="Y45" s="33" t="s">
        <v>40</v>
      </c>
      <c r="Z45" s="33"/>
      <c r="AA45" s="33"/>
      <c r="AB45" s="33">
        <v>1</v>
      </c>
      <c r="AC45" s="33" t="s">
        <v>127</v>
      </c>
      <c r="AD45" s="33">
        <v>432</v>
      </c>
      <c r="AE45" s="33" t="s">
        <v>72</v>
      </c>
      <c r="AF45" s="33"/>
    </row>
    <row r="46" spans="1:32" ht="15" customHeight="1" x14ac:dyDescent="0.25">
      <c r="A46" s="33" t="s">
        <v>270</v>
      </c>
      <c r="B46" s="33" t="s">
        <v>81</v>
      </c>
      <c r="C46" s="34">
        <v>0.05</v>
      </c>
      <c r="D46" s="33" t="s">
        <v>236</v>
      </c>
      <c r="E46" s="33" t="s">
        <v>75</v>
      </c>
      <c r="F46" s="33">
        <v>10</v>
      </c>
      <c r="G46" s="33" t="s">
        <v>29</v>
      </c>
      <c r="H46" s="33"/>
      <c r="I46" s="33"/>
      <c r="J46" s="33" t="s">
        <v>30</v>
      </c>
      <c r="K46" s="33" t="s">
        <v>31</v>
      </c>
      <c r="L46" s="33">
        <v>600</v>
      </c>
      <c r="M46" s="33" t="s">
        <v>119</v>
      </c>
      <c r="N46" s="33" t="s">
        <v>33</v>
      </c>
      <c r="O46" s="33" t="s">
        <v>34</v>
      </c>
      <c r="P46" s="33" t="s">
        <v>35</v>
      </c>
      <c r="Q46" s="33" t="s">
        <v>36</v>
      </c>
      <c r="R46" s="33"/>
      <c r="S46" s="33" t="s">
        <v>38</v>
      </c>
      <c r="T46" s="33" t="s">
        <v>265</v>
      </c>
      <c r="U46" s="33"/>
      <c r="V46" s="33" t="s">
        <v>271</v>
      </c>
      <c r="W46" s="33" t="s">
        <v>236</v>
      </c>
      <c r="X46" s="33">
        <v>5.0000000000000001E-3</v>
      </c>
      <c r="Y46" s="33" t="s">
        <v>30</v>
      </c>
      <c r="Z46" s="33" t="s">
        <v>273</v>
      </c>
      <c r="AA46" s="33" t="s">
        <v>274</v>
      </c>
      <c r="AB46" s="33">
        <v>10</v>
      </c>
      <c r="AC46" s="33" t="s">
        <v>275</v>
      </c>
      <c r="AD46" s="33">
        <v>800</v>
      </c>
      <c r="AE46" s="33" t="s">
        <v>193</v>
      </c>
      <c r="AF46" s="33" t="s">
        <v>269</v>
      </c>
    </row>
    <row r="47" spans="1:32" ht="15" customHeight="1" x14ac:dyDescent="0.25">
      <c r="A47" s="33" t="s">
        <v>243</v>
      </c>
      <c r="B47" s="33" t="s">
        <v>81</v>
      </c>
      <c r="C47" s="34">
        <v>0.11899999999999999</v>
      </c>
      <c r="D47" s="33" t="s">
        <v>236</v>
      </c>
      <c r="E47" s="33" t="s">
        <v>244</v>
      </c>
      <c r="F47" s="33">
        <v>10</v>
      </c>
      <c r="G47" s="33" t="s">
        <v>29</v>
      </c>
      <c r="H47" s="33"/>
      <c r="I47" s="33"/>
      <c r="J47" s="33" t="s">
        <v>30</v>
      </c>
      <c r="K47" s="33" t="s">
        <v>83</v>
      </c>
      <c r="L47" s="33">
        <v>60</v>
      </c>
      <c r="M47" s="33" t="s">
        <v>119</v>
      </c>
      <c r="N47" s="33" t="s">
        <v>33</v>
      </c>
      <c r="O47" s="33" t="s">
        <v>120</v>
      </c>
      <c r="P47" s="33" t="s">
        <v>245</v>
      </c>
      <c r="Q47" s="33" t="s">
        <v>36</v>
      </c>
      <c r="R47" s="33" t="s">
        <v>37</v>
      </c>
      <c r="S47" s="33"/>
      <c r="T47" s="33"/>
      <c r="U47" s="33" t="s">
        <v>246</v>
      </c>
      <c r="V47" s="33" t="s">
        <v>39</v>
      </c>
      <c r="W47" s="33"/>
      <c r="X47" s="33"/>
      <c r="Y47" s="33" t="s">
        <v>40</v>
      </c>
      <c r="Z47" s="33" t="s">
        <v>247</v>
      </c>
      <c r="AA47" s="33" t="s">
        <v>248</v>
      </c>
      <c r="AB47" s="33">
        <v>1</v>
      </c>
      <c r="AC47" s="33" t="s">
        <v>249</v>
      </c>
      <c r="AD47" s="33">
        <v>417</v>
      </c>
      <c r="AE47" s="33" t="s">
        <v>250</v>
      </c>
      <c r="AF47" s="33"/>
    </row>
    <row r="48" spans="1:32" ht="15" customHeight="1" x14ac:dyDescent="0.25">
      <c r="A48" s="33" t="s">
        <v>346</v>
      </c>
      <c r="B48" s="33" t="s">
        <v>81</v>
      </c>
      <c r="C48" s="34">
        <v>3.9E-2</v>
      </c>
      <c r="D48" s="33" t="s">
        <v>236</v>
      </c>
      <c r="E48" s="33" t="s">
        <v>67</v>
      </c>
      <c r="F48" s="33">
        <v>10</v>
      </c>
      <c r="G48" s="33" t="s">
        <v>284</v>
      </c>
      <c r="H48" s="33" t="s">
        <v>285</v>
      </c>
      <c r="I48" s="33" t="s">
        <v>286</v>
      </c>
      <c r="J48" s="33" t="s">
        <v>30</v>
      </c>
      <c r="K48" s="33" t="s">
        <v>31</v>
      </c>
      <c r="L48" s="33">
        <v>120</v>
      </c>
      <c r="M48" s="33" t="s">
        <v>32</v>
      </c>
      <c r="N48" s="33" t="s">
        <v>33</v>
      </c>
      <c r="O48" s="33" t="s">
        <v>34</v>
      </c>
      <c r="P48" s="33" t="s">
        <v>35</v>
      </c>
      <c r="Q48" s="33" t="s">
        <v>36</v>
      </c>
      <c r="R48" s="33" t="s">
        <v>37</v>
      </c>
      <c r="S48" s="33" t="s">
        <v>38</v>
      </c>
      <c r="T48" s="33">
        <v>12</v>
      </c>
      <c r="U48" s="33">
        <v>100</v>
      </c>
      <c r="V48" s="33" t="s">
        <v>364</v>
      </c>
      <c r="W48" s="33" t="s">
        <v>40</v>
      </c>
      <c r="X48" s="33">
        <v>0.01</v>
      </c>
      <c r="Y48" s="33" t="s">
        <v>30</v>
      </c>
      <c r="Z48" s="33" t="s">
        <v>359</v>
      </c>
      <c r="AA48" s="33" t="s">
        <v>360</v>
      </c>
      <c r="AB48" s="33">
        <v>2</v>
      </c>
      <c r="AC48" s="33" t="s">
        <v>94</v>
      </c>
      <c r="AD48" s="33" t="s">
        <v>344</v>
      </c>
      <c r="AE48" s="33" t="s">
        <v>72</v>
      </c>
      <c r="AF48" s="3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84704-D22D-4E70-BB4D-12C069F75783}">
  <dimension ref="A1:AF48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74</v>
      </c>
      <c r="C2" s="34">
        <v>5.3999999999999999E-2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50</v>
      </c>
      <c r="O2" s="33" t="s">
        <v>34</v>
      </c>
      <c r="P2" s="33" t="s">
        <v>35</v>
      </c>
      <c r="Q2" s="33" t="s">
        <v>51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>
        <v>1</v>
      </c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74</v>
      </c>
      <c r="C3" s="34">
        <v>6.3E-2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32</v>
      </c>
      <c r="N3" s="33" t="s">
        <v>50</v>
      </c>
      <c r="O3" s="33" t="s">
        <v>34</v>
      </c>
      <c r="P3" s="33" t="s">
        <v>35</v>
      </c>
      <c r="Q3" s="33" t="s">
        <v>51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450</v>
      </c>
      <c r="AA3" s="33" t="s">
        <v>451</v>
      </c>
      <c r="AB3" s="33">
        <v>5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74</v>
      </c>
      <c r="C4" s="34">
        <v>0.107</v>
      </c>
      <c r="D4" s="33" t="s">
        <v>236</v>
      </c>
      <c r="E4" s="33" t="s">
        <v>67</v>
      </c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50</v>
      </c>
      <c r="O4" s="33" t="s">
        <v>34</v>
      </c>
      <c r="P4" s="33" t="s">
        <v>35</v>
      </c>
      <c r="Q4" s="33" t="s">
        <v>51</v>
      </c>
      <c r="R4" s="33" t="s">
        <v>37</v>
      </c>
      <c r="S4" s="33" t="s">
        <v>38</v>
      </c>
      <c r="T4" s="33">
        <v>10</v>
      </c>
      <c r="U4" s="33"/>
      <c r="V4" s="33" t="s">
        <v>546</v>
      </c>
      <c r="W4" s="33" t="s">
        <v>40</v>
      </c>
      <c r="X4" s="33">
        <v>0.01</v>
      </c>
      <c r="Y4" s="33" t="s">
        <v>30</v>
      </c>
      <c r="Z4" s="33" t="s">
        <v>527</v>
      </c>
      <c r="AA4" s="33" t="s">
        <v>528</v>
      </c>
      <c r="AB4" s="33">
        <v>2</v>
      </c>
      <c r="AC4" s="33" t="s">
        <v>529</v>
      </c>
      <c r="AD4" s="33"/>
      <c r="AE4" s="33" t="s">
        <v>72</v>
      </c>
      <c r="AF4" s="33"/>
    </row>
    <row r="5" spans="1:32" ht="15" customHeight="1" x14ac:dyDescent="0.25">
      <c r="A5" s="33" t="s">
        <v>211</v>
      </c>
      <c r="B5" s="33" t="s">
        <v>74</v>
      </c>
      <c r="C5" s="34">
        <v>0.08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50</v>
      </c>
      <c r="O5" s="33" t="s">
        <v>193</v>
      </c>
      <c r="P5" s="33" t="s">
        <v>90</v>
      </c>
      <c r="Q5" s="33" t="s">
        <v>51</v>
      </c>
      <c r="R5" s="33" t="s">
        <v>37</v>
      </c>
      <c r="S5" s="33" t="s">
        <v>38</v>
      </c>
      <c r="T5" s="33">
        <v>0.01</v>
      </c>
      <c r="U5" s="33">
        <v>-1</v>
      </c>
      <c r="V5" s="33" t="s">
        <v>233</v>
      </c>
      <c r="W5" s="33" t="s">
        <v>40</v>
      </c>
      <c r="X5" s="33">
        <v>0.01</v>
      </c>
      <c r="Y5" s="33" t="s">
        <v>30</v>
      </c>
      <c r="Z5" s="33" t="s">
        <v>206</v>
      </c>
      <c r="AA5" s="33" t="s">
        <v>207</v>
      </c>
      <c r="AB5" s="33">
        <v>10</v>
      </c>
      <c r="AC5" s="33" t="s">
        <v>208</v>
      </c>
      <c r="AD5" s="33" t="s">
        <v>209</v>
      </c>
      <c r="AE5" s="33" t="s">
        <v>72</v>
      </c>
      <c r="AF5" s="33"/>
    </row>
    <row r="6" spans="1:32" ht="15" customHeight="1" x14ac:dyDescent="0.25">
      <c r="A6" s="33" t="s">
        <v>283</v>
      </c>
      <c r="B6" s="33" t="s">
        <v>74</v>
      </c>
      <c r="C6" s="34">
        <v>5.8999999999999997E-2</v>
      </c>
      <c r="D6" s="33" t="s">
        <v>236</v>
      </c>
      <c r="E6" s="33" t="s">
        <v>67</v>
      </c>
      <c r="F6" s="33">
        <v>10</v>
      </c>
      <c r="G6" s="33" t="s">
        <v>277</v>
      </c>
      <c r="H6" s="33"/>
      <c r="I6" s="33"/>
      <c r="J6" s="33" t="s">
        <v>30</v>
      </c>
      <c r="K6" s="33" t="s">
        <v>166</v>
      </c>
      <c r="L6" s="33" t="s">
        <v>278</v>
      </c>
      <c r="M6" s="33" t="s">
        <v>119</v>
      </c>
      <c r="N6" s="33" t="s">
        <v>50</v>
      </c>
      <c r="O6" s="33" t="s">
        <v>34</v>
      </c>
      <c r="P6" s="33" t="s">
        <v>35</v>
      </c>
      <c r="Q6" s="33" t="s">
        <v>51</v>
      </c>
      <c r="R6" s="33"/>
      <c r="S6" s="33" t="s">
        <v>38</v>
      </c>
      <c r="T6" s="33"/>
      <c r="U6" s="33"/>
      <c r="V6" s="33" t="s">
        <v>279</v>
      </c>
      <c r="W6" s="33" t="s">
        <v>40</v>
      </c>
      <c r="X6" s="33">
        <v>0.01</v>
      </c>
      <c r="Y6" s="33"/>
      <c r="Z6" s="33" t="s">
        <v>280</v>
      </c>
      <c r="AA6" s="33" t="s">
        <v>281</v>
      </c>
      <c r="AB6" s="33">
        <v>2</v>
      </c>
      <c r="AC6" s="33" t="s">
        <v>282</v>
      </c>
      <c r="AD6" s="33">
        <v>397</v>
      </c>
      <c r="AE6" s="33"/>
      <c r="AF6" s="33"/>
    </row>
    <row r="7" spans="1:32" ht="15" customHeight="1" x14ac:dyDescent="0.25">
      <c r="A7" s="33" t="s">
        <v>571</v>
      </c>
      <c r="B7" s="33" t="s">
        <v>74</v>
      </c>
      <c r="C7" s="34">
        <v>5.7000000000000002E-2</v>
      </c>
      <c r="D7" s="33" t="s">
        <v>236</v>
      </c>
      <c r="E7" s="33" t="s">
        <v>28</v>
      </c>
      <c r="F7" s="33">
        <v>5</v>
      </c>
      <c r="G7" s="33" t="s">
        <v>433</v>
      </c>
      <c r="H7" s="33" t="s">
        <v>29</v>
      </c>
      <c r="I7" s="33"/>
      <c r="J7" s="33" t="s">
        <v>40</v>
      </c>
      <c r="K7" s="33" t="s">
        <v>31</v>
      </c>
      <c r="L7" s="33">
        <v>4</v>
      </c>
      <c r="M7" s="33"/>
      <c r="N7" s="33" t="s">
        <v>50</v>
      </c>
      <c r="O7" s="33" t="s">
        <v>34</v>
      </c>
      <c r="P7" s="33" t="s">
        <v>35</v>
      </c>
      <c r="Q7" s="33" t="s">
        <v>51</v>
      </c>
      <c r="R7" s="33" t="s">
        <v>37</v>
      </c>
      <c r="S7" s="33" t="s">
        <v>38</v>
      </c>
      <c r="T7" s="33" t="s">
        <v>434</v>
      </c>
      <c r="U7" s="33" t="s">
        <v>435</v>
      </c>
      <c r="V7" s="33" t="s">
        <v>436</v>
      </c>
      <c r="W7" s="33" t="s">
        <v>40</v>
      </c>
      <c r="X7" s="33">
        <v>4.0000000000000001E-3</v>
      </c>
      <c r="Y7" s="33" t="s">
        <v>30</v>
      </c>
      <c r="Z7" s="33" t="s">
        <v>437</v>
      </c>
      <c r="AA7" s="33" t="s">
        <v>438</v>
      </c>
      <c r="AB7" s="33">
        <v>2</v>
      </c>
      <c r="AC7" s="33" t="s">
        <v>439</v>
      </c>
      <c r="AD7" s="33">
        <v>430</v>
      </c>
      <c r="AE7" s="33" t="s">
        <v>72</v>
      </c>
      <c r="AF7" s="33"/>
    </row>
    <row r="8" spans="1:32" ht="15" customHeight="1" x14ac:dyDescent="0.25">
      <c r="A8" s="33" t="s">
        <v>572</v>
      </c>
      <c r="B8" s="33" t="s">
        <v>74</v>
      </c>
      <c r="C8" s="34">
        <v>5.2999999999999999E-2</v>
      </c>
      <c r="D8" s="33" t="s">
        <v>236</v>
      </c>
      <c r="E8" s="33" t="s">
        <v>67</v>
      </c>
      <c r="F8" s="33">
        <v>5</v>
      </c>
      <c r="G8" s="33" t="s">
        <v>29</v>
      </c>
      <c r="H8" s="33" t="s">
        <v>195</v>
      </c>
      <c r="I8" s="33"/>
      <c r="J8" s="33" t="s">
        <v>30</v>
      </c>
      <c r="K8" s="33" t="s">
        <v>31</v>
      </c>
      <c r="L8" s="33">
        <v>300</v>
      </c>
      <c r="M8" s="33" t="s">
        <v>84</v>
      </c>
      <c r="N8" s="33" t="s">
        <v>50</v>
      </c>
      <c r="O8" s="33" t="s">
        <v>34</v>
      </c>
      <c r="P8" s="33" t="s">
        <v>35</v>
      </c>
      <c r="Q8" s="33" t="s">
        <v>196</v>
      </c>
      <c r="R8" s="33" t="s">
        <v>37</v>
      </c>
      <c r="S8" s="33" t="s">
        <v>38</v>
      </c>
      <c r="T8" s="33"/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197</v>
      </c>
      <c r="AA8" s="33" t="s">
        <v>198</v>
      </c>
      <c r="AB8" s="33">
        <v>1</v>
      </c>
      <c r="AC8" s="33" t="s">
        <v>199</v>
      </c>
      <c r="AD8" s="33">
        <v>700</v>
      </c>
      <c r="AE8" s="33" t="s">
        <v>44</v>
      </c>
      <c r="AF8" s="33"/>
    </row>
    <row r="9" spans="1:32" ht="15" customHeight="1" x14ac:dyDescent="0.25">
      <c r="A9" s="33" t="s">
        <v>573</v>
      </c>
      <c r="B9" s="33" t="s">
        <v>74</v>
      </c>
      <c r="C9" s="34">
        <v>7.6999999999999999E-2</v>
      </c>
      <c r="D9" s="33" t="s">
        <v>236</v>
      </c>
      <c r="E9" s="33" t="s">
        <v>67</v>
      </c>
      <c r="F9" s="33">
        <v>10</v>
      </c>
      <c r="G9" s="33" t="s">
        <v>29</v>
      </c>
      <c r="H9" s="33"/>
      <c r="I9" s="33"/>
      <c r="J9" s="33" t="s">
        <v>30</v>
      </c>
      <c r="K9" s="33" t="s">
        <v>166</v>
      </c>
      <c r="L9" s="33">
        <v>60</v>
      </c>
      <c r="M9" s="33" t="s">
        <v>32</v>
      </c>
      <c r="N9" s="33" t="s">
        <v>50</v>
      </c>
      <c r="O9" s="33" t="s">
        <v>34</v>
      </c>
      <c r="P9" s="33" t="s">
        <v>35</v>
      </c>
      <c r="Q9" s="33" t="s">
        <v>51</v>
      </c>
      <c r="R9" s="33" t="s">
        <v>37</v>
      </c>
      <c r="S9" s="33" t="s">
        <v>38</v>
      </c>
      <c r="T9" s="33">
        <v>0.01</v>
      </c>
      <c r="U9" s="33"/>
      <c r="V9" s="33" t="s">
        <v>39</v>
      </c>
      <c r="W9" s="33" t="s">
        <v>40</v>
      </c>
      <c r="X9" s="33">
        <v>0.01</v>
      </c>
      <c r="Y9" s="33" t="s">
        <v>30</v>
      </c>
      <c r="Z9" s="33" t="s">
        <v>178</v>
      </c>
      <c r="AA9" s="33" t="s">
        <v>179</v>
      </c>
      <c r="AB9" s="33">
        <v>10</v>
      </c>
      <c r="AC9" s="33" t="s">
        <v>180</v>
      </c>
      <c r="AD9" s="33" t="s">
        <v>181</v>
      </c>
      <c r="AE9" s="33" t="s">
        <v>72</v>
      </c>
      <c r="AF9" s="33"/>
    </row>
    <row r="10" spans="1:32" ht="15" customHeight="1" x14ac:dyDescent="0.25">
      <c r="A10" s="33" t="s">
        <v>340</v>
      </c>
      <c r="B10" s="33" t="s">
        <v>74</v>
      </c>
      <c r="C10" s="34">
        <v>6.4600000000000005E-2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31</v>
      </c>
      <c r="L10" s="33">
        <v>300</v>
      </c>
      <c r="M10" s="33" t="s">
        <v>119</v>
      </c>
      <c r="N10" s="33" t="s">
        <v>50</v>
      </c>
      <c r="O10" s="33" t="s">
        <v>120</v>
      </c>
      <c r="P10" s="33" t="s">
        <v>90</v>
      </c>
      <c r="Q10" s="33" t="s">
        <v>51</v>
      </c>
      <c r="R10" s="33" t="s">
        <v>37</v>
      </c>
      <c r="S10" s="33" t="s">
        <v>38</v>
      </c>
      <c r="T10" s="33">
        <v>0.04</v>
      </c>
      <c r="U10" s="33">
        <v>-2.02</v>
      </c>
      <c r="V10" s="33" t="s">
        <v>266</v>
      </c>
      <c r="W10" s="33" t="s">
        <v>40</v>
      </c>
      <c r="X10" s="33">
        <v>0.01</v>
      </c>
      <c r="Y10" s="33" t="s">
        <v>40</v>
      </c>
      <c r="Z10" s="33" t="s">
        <v>337</v>
      </c>
      <c r="AA10" s="33" t="s">
        <v>338</v>
      </c>
      <c r="AB10" s="33">
        <v>2</v>
      </c>
      <c r="AC10" s="33" t="s">
        <v>339</v>
      </c>
      <c r="AD10" s="33">
        <v>942</v>
      </c>
      <c r="AE10" s="33" t="s">
        <v>72</v>
      </c>
      <c r="AF10" s="33"/>
    </row>
    <row r="11" spans="1:32" ht="15" customHeight="1" x14ac:dyDescent="0.25">
      <c r="A11" s="33" t="s">
        <v>366</v>
      </c>
      <c r="B11" s="33" t="s">
        <v>74</v>
      </c>
      <c r="C11" s="34">
        <v>6.6000000000000003E-2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50</v>
      </c>
      <c r="O11" s="33" t="s">
        <v>34</v>
      </c>
      <c r="P11" s="33" t="s">
        <v>35</v>
      </c>
      <c r="Q11" s="33" t="s">
        <v>51</v>
      </c>
      <c r="R11" s="33" t="s">
        <v>37</v>
      </c>
      <c r="S11" s="33" t="s">
        <v>38</v>
      </c>
      <c r="T11" s="33">
        <v>0</v>
      </c>
      <c r="U11" s="33"/>
      <c r="V11" s="33"/>
      <c r="W11" s="33" t="s">
        <v>40</v>
      </c>
      <c r="X11" s="33">
        <v>0.01</v>
      </c>
      <c r="Y11" s="33" t="s">
        <v>30</v>
      </c>
      <c r="Z11" s="33" t="s">
        <v>367</v>
      </c>
      <c r="AA11" s="33" t="s">
        <v>183</v>
      </c>
      <c r="AB11" s="33">
        <v>2</v>
      </c>
      <c r="AC11" s="33" t="s">
        <v>368</v>
      </c>
      <c r="AD11" s="33">
        <v>160</v>
      </c>
      <c r="AE11" s="33" t="s">
        <v>72</v>
      </c>
      <c r="AF11" s="33"/>
    </row>
    <row r="12" spans="1:32" ht="15" customHeight="1" x14ac:dyDescent="0.25">
      <c r="A12" s="33" t="s">
        <v>82</v>
      </c>
      <c r="B12" s="33" t="s">
        <v>74</v>
      </c>
      <c r="C12" s="34">
        <v>5.0999999999999997E-2</v>
      </c>
      <c r="D12" s="33" t="s">
        <v>236</v>
      </c>
      <c r="E12" s="33" t="s">
        <v>67</v>
      </c>
      <c r="F12" s="33">
        <v>10</v>
      </c>
      <c r="G12" s="33" t="s">
        <v>68</v>
      </c>
      <c r="H12" s="33"/>
      <c r="I12" s="33"/>
      <c r="J12" s="33" t="s">
        <v>30</v>
      </c>
      <c r="K12" s="33" t="s">
        <v>31</v>
      </c>
      <c r="L12" s="33">
        <v>360</v>
      </c>
      <c r="M12" s="33" t="s">
        <v>32</v>
      </c>
      <c r="N12" s="33" t="s">
        <v>50</v>
      </c>
      <c r="O12" s="33" t="s">
        <v>34</v>
      </c>
      <c r="P12" s="33" t="s">
        <v>35</v>
      </c>
      <c r="Q12" s="33" t="s">
        <v>51</v>
      </c>
      <c r="R12" s="33" t="s">
        <v>37</v>
      </c>
      <c r="S12" s="33" t="s">
        <v>38</v>
      </c>
      <c r="T12" s="33"/>
      <c r="U12" s="33"/>
      <c r="V12" s="33" t="s">
        <v>39</v>
      </c>
      <c r="W12" s="33" t="s">
        <v>40</v>
      </c>
      <c r="X12" s="33">
        <v>5.0000000000000001E-3</v>
      </c>
      <c r="Y12" s="33" t="s">
        <v>30</v>
      </c>
      <c r="Z12" s="33" t="s">
        <v>69</v>
      </c>
      <c r="AA12" s="33" t="s">
        <v>70</v>
      </c>
      <c r="AB12" s="33">
        <v>2</v>
      </c>
      <c r="AC12" s="33" t="s">
        <v>71</v>
      </c>
      <c r="AD12" s="33">
        <v>354</v>
      </c>
      <c r="AE12" s="33" t="s">
        <v>72</v>
      </c>
      <c r="AF12" s="33"/>
    </row>
    <row r="13" spans="1:32" ht="15" customHeight="1" x14ac:dyDescent="0.25">
      <c r="A13" s="33" t="s">
        <v>291</v>
      </c>
      <c r="B13" s="33" t="s">
        <v>74</v>
      </c>
      <c r="C13" s="34">
        <v>5.5499999999999994E-2</v>
      </c>
      <c r="D13" s="33" t="s">
        <v>236</v>
      </c>
      <c r="E13" s="33" t="s">
        <v>67</v>
      </c>
      <c r="F13" s="33">
        <v>15</v>
      </c>
      <c r="G13" s="33" t="s">
        <v>284</v>
      </c>
      <c r="H13" s="33" t="s">
        <v>285</v>
      </c>
      <c r="I13" s="33" t="s">
        <v>286</v>
      </c>
      <c r="J13" s="33" t="s">
        <v>30</v>
      </c>
      <c r="K13" s="33" t="s">
        <v>31</v>
      </c>
      <c r="L13" s="33">
        <v>30</v>
      </c>
      <c r="M13" s="33" t="s">
        <v>186</v>
      </c>
      <c r="N13" s="33" t="s">
        <v>50</v>
      </c>
      <c r="O13" s="33" t="s">
        <v>34</v>
      </c>
      <c r="P13" s="33" t="s">
        <v>189</v>
      </c>
      <c r="Q13" s="33" t="s">
        <v>51</v>
      </c>
      <c r="R13" s="33" t="s">
        <v>37</v>
      </c>
      <c r="S13" s="33" t="s">
        <v>38</v>
      </c>
      <c r="T13" s="33">
        <v>6</v>
      </c>
      <c r="U13" s="33">
        <v>5</v>
      </c>
      <c r="V13" s="33" t="s">
        <v>287</v>
      </c>
      <c r="W13" s="33" t="s">
        <v>40</v>
      </c>
      <c r="X13" s="33">
        <v>0.01</v>
      </c>
      <c r="Y13" s="33" t="s">
        <v>40</v>
      </c>
      <c r="Z13" s="33" t="s">
        <v>288</v>
      </c>
      <c r="AA13" s="33" t="s">
        <v>289</v>
      </c>
      <c r="AB13" s="33">
        <v>4</v>
      </c>
      <c r="AC13" s="33" t="s">
        <v>290</v>
      </c>
      <c r="AD13" s="33">
        <v>309</v>
      </c>
      <c r="AE13" s="33" t="s">
        <v>72</v>
      </c>
      <c r="AF13" s="33"/>
    </row>
    <row r="14" spans="1:32" ht="15" customHeight="1" x14ac:dyDescent="0.25">
      <c r="A14" s="33" t="s">
        <v>575</v>
      </c>
      <c r="B14" s="33" t="s">
        <v>74</v>
      </c>
      <c r="C14" s="34"/>
      <c r="D14" s="33" t="s">
        <v>238</v>
      </c>
      <c r="E14" s="33"/>
      <c r="F14" s="33">
        <v>5</v>
      </c>
      <c r="G14" s="33" t="s">
        <v>29</v>
      </c>
      <c r="H14" s="33"/>
      <c r="I14" s="33"/>
      <c r="J14" s="33" t="s">
        <v>40</v>
      </c>
      <c r="K14" s="33" t="s">
        <v>83</v>
      </c>
      <c r="L14" s="33">
        <v>30</v>
      </c>
      <c r="M14" s="33" t="s">
        <v>186</v>
      </c>
      <c r="N14" s="33" t="s">
        <v>50</v>
      </c>
      <c r="O14" s="33" t="s">
        <v>120</v>
      </c>
      <c r="P14" s="33" t="s">
        <v>99</v>
      </c>
      <c r="Q14" s="33" t="s">
        <v>51</v>
      </c>
      <c r="R14" s="33" t="s">
        <v>37</v>
      </c>
      <c r="S14" s="33" t="s">
        <v>160</v>
      </c>
      <c r="T14" s="33"/>
      <c r="U14" s="33">
        <v>5</v>
      </c>
      <c r="V14" s="33"/>
      <c r="W14" s="33" t="s">
        <v>40</v>
      </c>
      <c r="X14" s="33">
        <v>0.01</v>
      </c>
      <c r="Y14" s="33" t="s">
        <v>40</v>
      </c>
      <c r="Z14" s="33" t="s">
        <v>187</v>
      </c>
      <c r="AA14" s="33" t="s">
        <v>183</v>
      </c>
      <c r="AB14" s="33">
        <v>5</v>
      </c>
      <c r="AC14" s="33" t="s">
        <v>79</v>
      </c>
      <c r="AD14" s="33">
        <v>1000</v>
      </c>
      <c r="AE14" s="33" t="s">
        <v>188</v>
      </c>
      <c r="AF14" s="33"/>
    </row>
    <row r="15" spans="1:32" ht="15" customHeight="1" x14ac:dyDescent="0.25">
      <c r="A15" s="33" t="s">
        <v>576</v>
      </c>
      <c r="B15" s="33" t="s">
        <v>74</v>
      </c>
      <c r="C15" s="34">
        <v>8.3000000000000004E-2</v>
      </c>
      <c r="D15" s="33" t="s">
        <v>236</v>
      </c>
      <c r="E15" s="33" t="s">
        <v>75</v>
      </c>
      <c r="F15" s="33">
        <v>10</v>
      </c>
      <c r="G15" s="33" t="s">
        <v>29</v>
      </c>
      <c r="H15" s="33"/>
      <c r="I15" s="33"/>
      <c r="J15" s="33" t="s">
        <v>40</v>
      </c>
      <c r="K15" s="33" t="s">
        <v>31</v>
      </c>
      <c r="L15" s="33">
        <v>900</v>
      </c>
      <c r="M15" s="33"/>
      <c r="N15" s="33" t="s">
        <v>50</v>
      </c>
      <c r="O15" s="33" t="s">
        <v>34</v>
      </c>
      <c r="P15" s="33" t="s">
        <v>90</v>
      </c>
      <c r="Q15" s="33" t="s">
        <v>51</v>
      </c>
      <c r="R15" s="33" t="s">
        <v>37</v>
      </c>
      <c r="S15" s="33" t="s">
        <v>38</v>
      </c>
      <c r="T15" s="33"/>
      <c r="U15" s="33">
        <v>1.39</v>
      </c>
      <c r="V15" s="33" t="s">
        <v>122</v>
      </c>
      <c r="W15" s="33" t="s">
        <v>40</v>
      </c>
      <c r="X15" s="33">
        <v>5.0000000000000001E-3</v>
      </c>
      <c r="Y15" s="33" t="s">
        <v>40</v>
      </c>
      <c r="Z15" s="33" t="s">
        <v>471</v>
      </c>
      <c r="AA15" s="33" t="s">
        <v>472</v>
      </c>
      <c r="AB15" s="33">
        <v>5</v>
      </c>
      <c r="AC15" s="33" t="s">
        <v>473</v>
      </c>
      <c r="AD15" s="33" t="s">
        <v>474</v>
      </c>
      <c r="AE15" s="33" t="s">
        <v>459</v>
      </c>
      <c r="AF15" s="33"/>
    </row>
    <row r="16" spans="1:32" ht="15" customHeight="1" x14ac:dyDescent="0.25">
      <c r="A16" s="33" t="s">
        <v>512</v>
      </c>
      <c r="B16" s="33" t="s">
        <v>74</v>
      </c>
      <c r="C16" s="34">
        <v>5.8999999999999997E-2</v>
      </c>
      <c r="D16" s="33" t="s">
        <v>236</v>
      </c>
      <c r="E16" s="33" t="s">
        <v>75</v>
      </c>
      <c r="F16" s="33">
        <v>10</v>
      </c>
      <c r="G16" s="33" t="s">
        <v>327</v>
      </c>
      <c r="H16" s="33"/>
      <c r="I16" s="33"/>
      <c r="J16" s="33" t="s">
        <v>40</v>
      </c>
      <c r="K16" s="33" t="s">
        <v>31</v>
      </c>
      <c r="L16" s="33">
        <v>330</v>
      </c>
      <c r="M16" s="33" t="s">
        <v>513</v>
      </c>
      <c r="N16" s="33" t="s">
        <v>50</v>
      </c>
      <c r="O16" s="33" t="s">
        <v>34</v>
      </c>
      <c r="P16" s="33" t="s">
        <v>35</v>
      </c>
      <c r="Q16" s="33" t="s">
        <v>51</v>
      </c>
      <c r="R16" s="33" t="s">
        <v>37</v>
      </c>
      <c r="S16" s="33" t="s">
        <v>514</v>
      </c>
      <c r="T16" s="33">
        <v>0</v>
      </c>
      <c r="U16" s="33"/>
      <c r="V16" s="33" t="s">
        <v>39</v>
      </c>
      <c r="W16" s="33" t="s">
        <v>40</v>
      </c>
      <c r="X16" s="33">
        <v>0.01</v>
      </c>
      <c r="Y16" s="33" t="s">
        <v>30</v>
      </c>
      <c r="Z16" s="33" t="s">
        <v>197</v>
      </c>
      <c r="AA16" s="33" t="s">
        <v>515</v>
      </c>
      <c r="AB16" s="33">
        <v>2</v>
      </c>
      <c r="AC16" s="33" t="s">
        <v>516</v>
      </c>
      <c r="AD16" s="33">
        <v>523</v>
      </c>
      <c r="AE16" s="33" t="s">
        <v>72</v>
      </c>
      <c r="AF16" s="33"/>
    </row>
    <row r="17" spans="1:32" ht="15" customHeight="1" x14ac:dyDescent="0.25">
      <c r="A17" s="33" t="s">
        <v>442</v>
      </c>
      <c r="B17" s="33" t="s">
        <v>74</v>
      </c>
      <c r="C17" s="34">
        <v>7.8200000000000006E-2</v>
      </c>
      <c r="D17" s="33" t="s">
        <v>236</v>
      </c>
      <c r="E17" s="33" t="s">
        <v>75</v>
      </c>
      <c r="F17" s="33">
        <v>10</v>
      </c>
      <c r="G17" s="33" t="s">
        <v>29</v>
      </c>
      <c r="H17" s="33"/>
      <c r="I17" s="33"/>
      <c r="J17" s="33" t="s">
        <v>30</v>
      </c>
      <c r="K17" s="33" t="s">
        <v>31</v>
      </c>
      <c r="L17" s="33">
        <v>900</v>
      </c>
      <c r="M17" s="33" t="s">
        <v>119</v>
      </c>
      <c r="N17" s="33" t="s">
        <v>50</v>
      </c>
      <c r="O17" s="33" t="s">
        <v>34</v>
      </c>
      <c r="P17" s="33" t="s">
        <v>35</v>
      </c>
      <c r="Q17" s="33" t="s">
        <v>51</v>
      </c>
      <c r="R17" s="33" t="s">
        <v>37</v>
      </c>
      <c r="S17" s="33" t="s">
        <v>38</v>
      </c>
      <c r="T17" s="33">
        <v>6</v>
      </c>
      <c r="U17" s="33"/>
      <c r="V17" s="33" t="s">
        <v>39</v>
      </c>
      <c r="W17" s="33" t="s">
        <v>40</v>
      </c>
      <c r="X17" s="33">
        <v>5.0000000000000001E-3</v>
      </c>
      <c r="Y17" s="33" t="s">
        <v>30</v>
      </c>
      <c r="Z17" s="33" t="s">
        <v>443</v>
      </c>
      <c r="AA17" s="33" t="s">
        <v>444</v>
      </c>
      <c r="AB17" s="33">
        <v>5</v>
      </c>
      <c r="AC17" s="33" t="s">
        <v>158</v>
      </c>
      <c r="AD17" s="33">
        <v>450</v>
      </c>
      <c r="AE17" s="33" t="s">
        <v>72</v>
      </c>
      <c r="AF17" s="33"/>
    </row>
    <row r="18" spans="1:32" ht="15" customHeight="1" x14ac:dyDescent="0.25">
      <c r="A18" s="33" t="s">
        <v>45</v>
      </c>
      <c r="B18" s="33" t="s">
        <v>74</v>
      </c>
      <c r="C18" s="34">
        <v>6.7000000000000004E-2</v>
      </c>
      <c r="D18" s="33" t="s">
        <v>236</v>
      </c>
      <c r="E18" s="33" t="s">
        <v>28</v>
      </c>
      <c r="F18" s="33">
        <v>5</v>
      </c>
      <c r="G18" s="33" t="s">
        <v>29</v>
      </c>
      <c r="H18" s="33"/>
      <c r="I18" s="33"/>
      <c r="J18" s="33" t="s">
        <v>30</v>
      </c>
      <c r="K18" s="33" t="s">
        <v>31</v>
      </c>
      <c r="L18" s="33">
        <v>180</v>
      </c>
      <c r="M18" s="33" t="s">
        <v>32</v>
      </c>
      <c r="N18" s="33" t="s">
        <v>50</v>
      </c>
      <c r="O18" s="33" t="s">
        <v>34</v>
      </c>
      <c r="P18" s="33" t="s">
        <v>35</v>
      </c>
      <c r="Q18" s="33" t="s">
        <v>51</v>
      </c>
      <c r="R18" s="33" t="s">
        <v>37</v>
      </c>
      <c r="S18" s="33" t="s">
        <v>38</v>
      </c>
      <c r="T18" s="33">
        <v>0.1</v>
      </c>
      <c r="U18" s="33"/>
      <c r="V18" s="33" t="s">
        <v>39</v>
      </c>
      <c r="W18" s="33" t="s">
        <v>40</v>
      </c>
      <c r="X18" s="33">
        <v>0.01</v>
      </c>
      <c r="Y18" s="33" t="s">
        <v>30</v>
      </c>
      <c r="Z18" s="33" t="s">
        <v>52</v>
      </c>
      <c r="AA18" s="33" t="s">
        <v>53</v>
      </c>
      <c r="AB18" s="33">
        <v>2</v>
      </c>
      <c r="AC18" s="33" t="s">
        <v>43</v>
      </c>
      <c r="AD18" s="33">
        <v>850</v>
      </c>
      <c r="AE18" s="33" t="s">
        <v>44</v>
      </c>
      <c r="AF18" s="33"/>
    </row>
    <row r="19" spans="1:32" ht="15" customHeight="1" x14ac:dyDescent="0.25">
      <c r="A19" s="33" t="s">
        <v>577</v>
      </c>
      <c r="B19" s="33" t="s">
        <v>74</v>
      </c>
      <c r="C19" s="34">
        <v>5.1999999999999998E-2</v>
      </c>
      <c r="D19" s="33" t="s">
        <v>236</v>
      </c>
      <c r="E19" s="33"/>
      <c r="F19" s="33">
        <v>10</v>
      </c>
      <c r="G19" s="33" t="s">
        <v>310</v>
      </c>
      <c r="H19" s="33" t="s">
        <v>378</v>
      </c>
      <c r="I19" s="33" t="s">
        <v>378</v>
      </c>
      <c r="J19" s="33" t="s">
        <v>40</v>
      </c>
      <c r="K19" s="33" t="s">
        <v>379</v>
      </c>
      <c r="L19" s="33">
        <v>60</v>
      </c>
      <c r="M19" s="33" t="s">
        <v>380</v>
      </c>
      <c r="N19" s="33" t="s">
        <v>50</v>
      </c>
      <c r="O19" s="33" t="s">
        <v>381</v>
      </c>
      <c r="P19" s="33" t="s">
        <v>35</v>
      </c>
      <c r="Q19" s="33" t="s">
        <v>382</v>
      </c>
      <c r="R19" s="33" t="s">
        <v>383</v>
      </c>
      <c r="S19" s="33" t="s">
        <v>38</v>
      </c>
      <c r="T19" s="33"/>
      <c r="U19" s="33"/>
      <c r="V19" s="33"/>
      <c r="W19" s="33" t="s">
        <v>384</v>
      </c>
      <c r="X19" s="33">
        <v>0.01</v>
      </c>
      <c r="Y19" s="33" t="s">
        <v>30</v>
      </c>
      <c r="Z19" s="33" t="s">
        <v>385</v>
      </c>
      <c r="AA19" s="33" t="s">
        <v>386</v>
      </c>
      <c r="AB19" s="33">
        <v>0.5</v>
      </c>
      <c r="AC19" s="33" t="s">
        <v>387</v>
      </c>
      <c r="AD19" s="33">
        <v>450</v>
      </c>
      <c r="AE19" s="33" t="s">
        <v>72</v>
      </c>
      <c r="AF19" s="33"/>
    </row>
    <row r="20" spans="1:32" ht="15" customHeight="1" x14ac:dyDescent="0.25">
      <c r="A20" s="33" t="s">
        <v>578</v>
      </c>
      <c r="B20" s="33" t="s">
        <v>74</v>
      </c>
      <c r="C20" s="34">
        <v>7.3090013695395195E-2</v>
      </c>
      <c r="D20" s="33" t="s">
        <v>236</v>
      </c>
      <c r="E20" s="33" t="s">
        <v>75</v>
      </c>
      <c r="F20" s="33">
        <v>10</v>
      </c>
      <c r="G20" s="33" t="s">
        <v>29</v>
      </c>
      <c r="H20" s="33"/>
      <c r="I20" s="33"/>
      <c r="J20" s="33" t="s">
        <v>30</v>
      </c>
      <c r="K20" s="33" t="s">
        <v>83</v>
      </c>
      <c r="L20" s="33">
        <v>60</v>
      </c>
      <c r="M20" s="33" t="s">
        <v>119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12</v>
      </c>
      <c r="U20" s="33"/>
      <c r="V20" s="33" t="s">
        <v>39</v>
      </c>
      <c r="W20" s="33" t="s">
        <v>40</v>
      </c>
      <c r="X20" s="33">
        <v>0.01</v>
      </c>
      <c r="Y20" s="33" t="s">
        <v>30</v>
      </c>
      <c r="Z20" s="33" t="s">
        <v>448</v>
      </c>
      <c r="AA20" s="33" t="s">
        <v>183</v>
      </c>
      <c r="AB20" s="33">
        <v>2</v>
      </c>
      <c r="AC20" s="33" t="s">
        <v>158</v>
      </c>
      <c r="AD20" s="33">
        <v>450</v>
      </c>
      <c r="AE20" s="33" t="s">
        <v>204</v>
      </c>
      <c r="AF20" s="33"/>
    </row>
    <row r="21" spans="1:32" ht="15" customHeight="1" x14ac:dyDescent="0.25">
      <c r="A21" s="33" t="s">
        <v>580</v>
      </c>
      <c r="B21" s="33" t="s">
        <v>74</v>
      </c>
      <c r="C21" s="34">
        <v>9.7000000000000003E-2</v>
      </c>
      <c r="D21" s="33" t="s">
        <v>238</v>
      </c>
      <c r="E21" s="33" t="s">
        <v>28</v>
      </c>
      <c r="F21" s="33">
        <v>10</v>
      </c>
      <c r="G21" s="33" t="s">
        <v>29</v>
      </c>
      <c r="H21" s="33"/>
      <c r="I21" s="33"/>
      <c r="J21" s="33" t="s">
        <v>30</v>
      </c>
      <c r="K21" s="33" t="s">
        <v>31</v>
      </c>
      <c r="L21" s="33">
        <v>600</v>
      </c>
      <c r="M21" s="33" t="s">
        <v>84</v>
      </c>
      <c r="N21" s="33" t="s">
        <v>50</v>
      </c>
      <c r="O21" s="33" t="s">
        <v>34</v>
      </c>
      <c r="P21" s="33" t="s">
        <v>90</v>
      </c>
      <c r="Q21" s="33" t="s">
        <v>51</v>
      </c>
      <c r="R21" s="33" t="s">
        <v>37</v>
      </c>
      <c r="S21" s="33" t="s">
        <v>91</v>
      </c>
      <c r="T21" s="33">
        <v>8.2799999999999994</v>
      </c>
      <c r="U21" s="33">
        <v>1.3</v>
      </c>
      <c r="V21" s="33" t="s">
        <v>112</v>
      </c>
      <c r="W21" s="33" t="s">
        <v>40</v>
      </c>
      <c r="X21" s="33">
        <v>5.0000000000000001E-3</v>
      </c>
      <c r="Y21" s="33" t="s">
        <v>40</v>
      </c>
      <c r="Z21" s="33" t="s">
        <v>92</v>
      </c>
      <c r="AA21" s="33" t="s">
        <v>93</v>
      </c>
      <c r="AB21" s="33">
        <v>5</v>
      </c>
      <c r="AC21" s="33" t="s">
        <v>94</v>
      </c>
      <c r="AD21" s="33">
        <v>842</v>
      </c>
      <c r="AE21" s="33" t="s">
        <v>72</v>
      </c>
      <c r="AF21" s="33"/>
    </row>
    <row r="22" spans="1:32" ht="15" customHeight="1" x14ac:dyDescent="0.25">
      <c r="A22" s="33" t="s">
        <v>321</v>
      </c>
      <c r="B22" s="33" t="s">
        <v>74</v>
      </c>
      <c r="C22" s="34"/>
      <c r="D22" s="33" t="s">
        <v>236</v>
      </c>
      <c r="E22" s="33"/>
      <c r="F22" s="33">
        <v>10</v>
      </c>
      <c r="G22" s="33" t="s">
        <v>29</v>
      </c>
      <c r="H22" s="33"/>
      <c r="I22" s="33"/>
      <c r="J22" s="33" t="s">
        <v>40</v>
      </c>
      <c r="K22" s="33" t="s">
        <v>166</v>
      </c>
      <c r="L22" s="33">
        <v>900</v>
      </c>
      <c r="M22" s="33" t="s">
        <v>119</v>
      </c>
      <c r="N22" s="33" t="s">
        <v>50</v>
      </c>
      <c r="O22" s="33" t="s">
        <v>34</v>
      </c>
      <c r="P22" s="33" t="s">
        <v>90</v>
      </c>
      <c r="Q22" s="33" t="s">
        <v>51</v>
      </c>
      <c r="R22" s="33" t="s">
        <v>37</v>
      </c>
      <c r="S22" s="33" t="s">
        <v>38</v>
      </c>
      <c r="T22" s="33">
        <v>6</v>
      </c>
      <c r="U22" s="33">
        <v>10</v>
      </c>
      <c r="V22" s="33" t="s">
        <v>266</v>
      </c>
      <c r="W22" s="33" t="s">
        <v>30</v>
      </c>
      <c r="X22" s="33">
        <v>5.0000000000000001E-3</v>
      </c>
      <c r="Y22" s="33" t="s">
        <v>40</v>
      </c>
      <c r="Z22" s="33" t="s">
        <v>319</v>
      </c>
      <c r="AA22" s="33" t="s">
        <v>183</v>
      </c>
      <c r="AB22" s="33">
        <v>5</v>
      </c>
      <c r="AC22" s="33" t="s">
        <v>320</v>
      </c>
      <c r="AD22" s="33">
        <v>500</v>
      </c>
      <c r="AE22" s="33"/>
      <c r="AF22" s="33"/>
    </row>
    <row r="23" spans="1:32" ht="15" customHeight="1" x14ac:dyDescent="0.25">
      <c r="A23" s="33" t="s">
        <v>581</v>
      </c>
      <c r="B23" s="33" t="s">
        <v>74</v>
      </c>
      <c r="C23" s="34">
        <v>8.5000000000000006E-2</v>
      </c>
      <c r="D23" s="33" t="s">
        <v>236</v>
      </c>
      <c r="E23" s="33" t="s">
        <v>75</v>
      </c>
      <c r="F23" s="33">
        <v>10</v>
      </c>
      <c r="G23" s="33" t="s">
        <v>29</v>
      </c>
      <c r="H23" s="33"/>
      <c r="I23" s="33"/>
      <c r="J23" s="33" t="s">
        <v>40</v>
      </c>
      <c r="K23" s="33" t="s">
        <v>31</v>
      </c>
      <c r="L23" s="33">
        <v>1500</v>
      </c>
      <c r="M23" s="33" t="s">
        <v>119</v>
      </c>
      <c r="N23" s="33" t="s">
        <v>50</v>
      </c>
      <c r="O23" s="33" t="s">
        <v>34</v>
      </c>
      <c r="P23" s="33" t="s">
        <v>35</v>
      </c>
      <c r="Q23" s="33" t="s">
        <v>51</v>
      </c>
      <c r="R23" s="33" t="s">
        <v>37</v>
      </c>
      <c r="S23" s="33" t="s">
        <v>38</v>
      </c>
      <c r="T23" s="33">
        <v>-1.2</v>
      </c>
      <c r="U23" s="33"/>
      <c r="V23" s="33" t="s">
        <v>297</v>
      </c>
      <c r="W23" s="33" t="s">
        <v>40</v>
      </c>
      <c r="X23" s="33">
        <v>0.01</v>
      </c>
      <c r="Y23" s="33" t="s">
        <v>30</v>
      </c>
      <c r="Z23" s="33" t="s">
        <v>301</v>
      </c>
      <c r="AA23" s="33" t="s">
        <v>87</v>
      </c>
      <c r="AB23" s="33">
        <v>20</v>
      </c>
      <c r="AC23" s="33" t="s">
        <v>71</v>
      </c>
      <c r="AD23" s="33">
        <v>214</v>
      </c>
      <c r="AE23" s="33" t="s">
        <v>72</v>
      </c>
      <c r="AF23" s="33"/>
    </row>
    <row r="24" spans="1:32" ht="15" customHeight="1" x14ac:dyDescent="0.25">
      <c r="A24" s="33" t="s">
        <v>582</v>
      </c>
      <c r="B24" s="33" t="s">
        <v>74</v>
      </c>
      <c r="C24" s="34">
        <v>6.8000000000000005E-2</v>
      </c>
      <c r="D24" s="33" t="s">
        <v>236</v>
      </c>
      <c r="E24" s="33" t="s">
        <v>506</v>
      </c>
      <c r="F24" s="33">
        <v>10</v>
      </c>
      <c r="G24" s="33" t="s">
        <v>29</v>
      </c>
      <c r="H24" s="33"/>
      <c r="I24" s="33"/>
      <c r="J24" s="33" t="s">
        <v>30</v>
      </c>
      <c r="K24" s="33" t="s">
        <v>31</v>
      </c>
      <c r="L24" s="33">
        <v>120</v>
      </c>
      <c r="M24" s="33" t="s">
        <v>32</v>
      </c>
      <c r="N24" s="33" t="s">
        <v>50</v>
      </c>
      <c r="O24" s="33" t="s">
        <v>34</v>
      </c>
      <c r="P24" s="33" t="s">
        <v>35</v>
      </c>
      <c r="Q24" s="33" t="s">
        <v>51</v>
      </c>
      <c r="R24" s="33" t="s">
        <v>37</v>
      </c>
      <c r="S24" s="33" t="s">
        <v>38</v>
      </c>
      <c r="T24" s="33">
        <v>-0.4</v>
      </c>
      <c r="U24" s="33"/>
      <c r="V24" s="33" t="s">
        <v>39</v>
      </c>
      <c r="W24" s="33" t="s">
        <v>40</v>
      </c>
      <c r="X24" s="33">
        <v>3.0000000000000001E-3</v>
      </c>
      <c r="Y24" s="33" t="s">
        <v>30</v>
      </c>
      <c r="Z24" s="33" t="s">
        <v>507</v>
      </c>
      <c r="AA24" s="33" t="s">
        <v>508</v>
      </c>
      <c r="AB24" s="33">
        <v>1</v>
      </c>
      <c r="AC24" s="33" t="s">
        <v>509</v>
      </c>
      <c r="AD24" s="33">
        <v>460</v>
      </c>
      <c r="AE24" s="33" t="s">
        <v>193</v>
      </c>
      <c r="AF24" s="33" t="s">
        <v>510</v>
      </c>
    </row>
    <row r="25" spans="1:32" ht="15" customHeight="1" x14ac:dyDescent="0.25">
      <c r="A25" s="33" t="s">
        <v>583</v>
      </c>
      <c r="B25" s="33" t="s">
        <v>74</v>
      </c>
      <c r="C25" s="34">
        <v>7.0999999999999994E-2</v>
      </c>
      <c r="D25" s="33" t="s">
        <v>236</v>
      </c>
      <c r="E25" s="33" t="s">
        <v>28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31</v>
      </c>
      <c r="L25" s="33">
        <v>60</v>
      </c>
      <c r="M25" s="33" t="s">
        <v>32</v>
      </c>
      <c r="N25" s="33" t="s">
        <v>50</v>
      </c>
      <c r="O25" s="33" t="s">
        <v>34</v>
      </c>
      <c r="P25" s="33" t="s">
        <v>35</v>
      </c>
      <c r="Q25" s="33" t="s">
        <v>51</v>
      </c>
      <c r="R25" s="33" t="s">
        <v>37</v>
      </c>
      <c r="S25" s="33" t="s">
        <v>38</v>
      </c>
      <c r="T25" s="33"/>
      <c r="U25" s="33"/>
      <c r="V25" s="33"/>
      <c r="W25" s="33" t="s">
        <v>40</v>
      </c>
      <c r="X25" s="33">
        <v>0.01</v>
      </c>
      <c r="Y25" s="33" t="s">
        <v>30</v>
      </c>
      <c r="Z25" s="33">
        <v>6495</v>
      </c>
      <c r="AA25" s="33" t="s">
        <v>164</v>
      </c>
      <c r="AB25" s="33">
        <v>2</v>
      </c>
      <c r="AC25" s="33" t="s">
        <v>158</v>
      </c>
      <c r="AD25" s="33">
        <v>723</v>
      </c>
      <c r="AE25" s="33" t="s">
        <v>44</v>
      </c>
      <c r="AF25" s="33"/>
    </row>
    <row r="26" spans="1:32" ht="15" customHeight="1" x14ac:dyDescent="0.25">
      <c r="A26" s="33" t="s">
        <v>584</v>
      </c>
      <c r="B26" s="33" t="s">
        <v>74</v>
      </c>
      <c r="C26" s="34">
        <v>6.5000000000000002E-2</v>
      </c>
      <c r="D26" s="33" t="s">
        <v>236</v>
      </c>
      <c r="E26" s="33" t="s">
        <v>67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60</v>
      </c>
      <c r="M26" s="33" t="s">
        <v>119</v>
      </c>
      <c r="N26" s="33" t="s">
        <v>50</v>
      </c>
      <c r="O26" s="33" t="s">
        <v>34</v>
      </c>
      <c r="P26" s="33" t="s">
        <v>35</v>
      </c>
      <c r="Q26" s="33" t="s">
        <v>51</v>
      </c>
      <c r="R26" s="33" t="s">
        <v>37</v>
      </c>
      <c r="S26" s="33" t="s">
        <v>38</v>
      </c>
      <c r="T26" s="33"/>
      <c r="U26" s="33"/>
      <c r="V26" s="33" t="s">
        <v>39</v>
      </c>
      <c r="W26" s="33" t="s">
        <v>40</v>
      </c>
      <c r="X26" s="33">
        <v>0.01</v>
      </c>
      <c r="Y26" s="33" t="s">
        <v>30</v>
      </c>
      <c r="Z26" s="33" t="s">
        <v>324</v>
      </c>
      <c r="AA26" s="33" t="s">
        <v>325</v>
      </c>
      <c r="AB26" s="33">
        <v>5</v>
      </c>
      <c r="AC26" s="33" t="s">
        <v>180</v>
      </c>
      <c r="AD26" s="33">
        <v>750</v>
      </c>
      <c r="AE26" s="33" t="s">
        <v>250</v>
      </c>
      <c r="AF26" s="33"/>
    </row>
    <row r="27" spans="1:32" ht="15" customHeight="1" x14ac:dyDescent="0.25">
      <c r="A27" s="33" t="s">
        <v>585</v>
      </c>
      <c r="B27" s="33" t="s">
        <v>74</v>
      </c>
      <c r="C27" s="34">
        <v>6.8000000000000005E-2</v>
      </c>
      <c r="D27" s="33" t="s">
        <v>236</v>
      </c>
      <c r="E27" s="33" t="s">
        <v>75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120</v>
      </c>
      <c r="M27" s="33" t="s">
        <v>32</v>
      </c>
      <c r="N27" s="33" t="s">
        <v>50</v>
      </c>
      <c r="O27" s="33" t="s">
        <v>34</v>
      </c>
      <c r="P27" s="33" t="s">
        <v>35</v>
      </c>
      <c r="Q27" s="33" t="s">
        <v>51</v>
      </c>
      <c r="R27" s="33" t="s">
        <v>37</v>
      </c>
      <c r="S27" s="33" t="s">
        <v>38</v>
      </c>
      <c r="T27" s="33">
        <v>0.1</v>
      </c>
      <c r="U27" s="33"/>
      <c r="V27" s="33"/>
      <c r="W27" s="33" t="s">
        <v>40</v>
      </c>
      <c r="X27" s="33">
        <v>3.0000000000000001E-3</v>
      </c>
      <c r="Y27" s="33" t="s">
        <v>30</v>
      </c>
      <c r="Z27" s="33" t="s">
        <v>182</v>
      </c>
      <c r="AA27" s="33" t="s">
        <v>183</v>
      </c>
      <c r="AB27" s="33">
        <v>2.5</v>
      </c>
      <c r="AC27" s="33" t="s">
        <v>180</v>
      </c>
      <c r="AD27" s="33">
        <v>370</v>
      </c>
      <c r="AE27" s="33" t="s">
        <v>72</v>
      </c>
      <c r="AF27" s="33"/>
    </row>
    <row r="28" spans="1:32" ht="15" customHeight="1" x14ac:dyDescent="0.25">
      <c r="A28" s="33" t="s">
        <v>586</v>
      </c>
      <c r="B28" s="33" t="s">
        <v>74</v>
      </c>
      <c r="C28" s="33">
        <v>7.9000000000000001E-2</v>
      </c>
      <c r="D28" s="33" t="s">
        <v>236</v>
      </c>
      <c r="E28" s="33" t="s">
        <v>75</v>
      </c>
      <c r="F28" s="33">
        <v>10</v>
      </c>
      <c r="G28" s="33" t="s">
        <v>29</v>
      </c>
      <c r="H28" s="33"/>
      <c r="I28" s="33"/>
      <c r="J28" s="33" t="s">
        <v>30</v>
      </c>
      <c r="K28" s="33" t="s">
        <v>31</v>
      </c>
      <c r="L28" s="33">
        <v>1200</v>
      </c>
      <c r="M28" s="33" t="s">
        <v>119</v>
      </c>
      <c r="N28" s="33" t="s">
        <v>50</v>
      </c>
      <c r="O28" s="33" t="s">
        <v>34</v>
      </c>
      <c r="P28" s="33" t="s">
        <v>90</v>
      </c>
      <c r="Q28" s="33" t="s">
        <v>51</v>
      </c>
      <c r="R28" s="33" t="s">
        <v>37</v>
      </c>
      <c r="S28" s="33" t="s">
        <v>38</v>
      </c>
      <c r="T28" s="33" t="s">
        <v>139</v>
      </c>
      <c r="U28" s="33" t="s">
        <v>151</v>
      </c>
      <c r="V28" s="33" t="s">
        <v>141</v>
      </c>
      <c r="W28" s="33" t="s">
        <v>40</v>
      </c>
      <c r="X28" s="33" t="s">
        <v>123</v>
      </c>
      <c r="Y28" s="33" t="s">
        <v>40</v>
      </c>
      <c r="Z28" s="33" t="s">
        <v>142</v>
      </c>
      <c r="AA28" s="33" t="s">
        <v>143</v>
      </c>
      <c r="AB28" s="33">
        <v>2</v>
      </c>
      <c r="AC28" s="33" t="s">
        <v>144</v>
      </c>
      <c r="AD28" s="33">
        <v>440</v>
      </c>
      <c r="AE28" s="33" t="s">
        <v>72</v>
      </c>
      <c r="AF28" s="33"/>
    </row>
    <row r="29" spans="1:32" ht="15" customHeight="1" x14ac:dyDescent="0.25">
      <c r="A29" s="33" t="s">
        <v>587</v>
      </c>
      <c r="B29" s="33" t="s">
        <v>74</v>
      </c>
      <c r="C29" s="34">
        <v>7.2999999999999995E-2</v>
      </c>
      <c r="D29" s="33" t="s">
        <v>236</v>
      </c>
      <c r="E29" s="33" t="s">
        <v>67</v>
      </c>
      <c r="F29" s="33">
        <v>10</v>
      </c>
      <c r="G29" s="33" t="s">
        <v>29</v>
      </c>
      <c r="H29" s="33"/>
      <c r="I29" s="33"/>
      <c r="J29" s="33" t="s">
        <v>30</v>
      </c>
      <c r="K29" s="33" t="s">
        <v>83</v>
      </c>
      <c r="L29" s="33">
        <v>60</v>
      </c>
      <c r="M29" s="33" t="s">
        <v>302</v>
      </c>
      <c r="N29" s="33" t="s">
        <v>50</v>
      </c>
      <c r="O29" s="33" t="s">
        <v>34</v>
      </c>
      <c r="P29" s="33" t="s">
        <v>35</v>
      </c>
      <c r="Q29" s="33" t="s">
        <v>51</v>
      </c>
      <c r="R29" s="33" t="s">
        <v>37</v>
      </c>
      <c r="S29" s="33" t="s">
        <v>38</v>
      </c>
      <c r="T29" s="33">
        <v>6</v>
      </c>
      <c r="U29" s="33"/>
      <c r="V29" s="33"/>
      <c r="W29" s="33" t="s">
        <v>40</v>
      </c>
      <c r="X29" s="33">
        <v>0.01</v>
      </c>
      <c r="Y29" s="33" t="s">
        <v>30</v>
      </c>
      <c r="Z29" s="33" t="s">
        <v>303</v>
      </c>
      <c r="AA29" s="33"/>
      <c r="AB29" s="33">
        <v>2</v>
      </c>
      <c r="AC29" s="33"/>
      <c r="AD29" s="33">
        <v>650</v>
      </c>
      <c r="AE29" s="33" t="s">
        <v>72</v>
      </c>
      <c r="AF29" s="33"/>
    </row>
    <row r="30" spans="1:32" ht="15" customHeight="1" x14ac:dyDescent="0.25">
      <c r="A30" s="33" t="s">
        <v>375</v>
      </c>
      <c r="B30" s="33" t="s">
        <v>74</v>
      </c>
      <c r="C30" s="34">
        <v>7.2999999999999995E-2</v>
      </c>
      <c r="D30" s="33" t="s">
        <v>236</v>
      </c>
      <c r="E30" s="33" t="s">
        <v>75</v>
      </c>
      <c r="F30" s="33">
        <v>10</v>
      </c>
      <c r="G30" s="33" t="s">
        <v>29</v>
      </c>
      <c r="H30" s="33"/>
      <c r="I30" s="33"/>
      <c r="J30" s="33" t="s">
        <v>40</v>
      </c>
      <c r="K30" s="33" t="s">
        <v>166</v>
      </c>
      <c r="L30" s="33">
        <v>1080</v>
      </c>
      <c r="M30" s="33" t="s">
        <v>119</v>
      </c>
      <c r="N30" s="33" t="s">
        <v>50</v>
      </c>
      <c r="O30" s="33" t="s">
        <v>34</v>
      </c>
      <c r="P30" s="33" t="s">
        <v>35</v>
      </c>
      <c r="Q30" s="33" t="s">
        <v>51</v>
      </c>
      <c r="R30" s="33" t="s">
        <v>37</v>
      </c>
      <c r="S30" s="33" t="s">
        <v>38</v>
      </c>
      <c r="T30" s="33"/>
      <c r="U30" s="33"/>
      <c r="V30" s="33" t="s">
        <v>39</v>
      </c>
      <c r="W30" s="33" t="s">
        <v>40</v>
      </c>
      <c r="X30" s="33">
        <v>5.0000000000000001E-3</v>
      </c>
      <c r="Y30" s="33" t="s">
        <v>30</v>
      </c>
      <c r="Z30" s="33" t="s">
        <v>373</v>
      </c>
      <c r="AA30" s="33" t="s">
        <v>374</v>
      </c>
      <c r="AB30" s="33">
        <v>2</v>
      </c>
      <c r="AC30" s="33" t="s">
        <v>368</v>
      </c>
      <c r="AD30" s="33">
        <v>167</v>
      </c>
      <c r="AE30" s="33" t="s">
        <v>72</v>
      </c>
      <c r="AF30" s="33"/>
    </row>
    <row r="31" spans="1:32" ht="15" customHeight="1" x14ac:dyDescent="0.25">
      <c r="A31" s="33" t="s">
        <v>588</v>
      </c>
      <c r="B31" s="33" t="s">
        <v>74</v>
      </c>
      <c r="C31" s="34">
        <v>5.7000000000000002E-2</v>
      </c>
      <c r="D31" s="33" t="s">
        <v>236</v>
      </c>
      <c r="E31" s="33" t="s">
        <v>67</v>
      </c>
      <c r="F31" s="33">
        <v>10</v>
      </c>
      <c r="G31" s="33" t="s">
        <v>327</v>
      </c>
      <c r="H31" s="33"/>
      <c r="I31" s="33"/>
      <c r="J31" s="33" t="s">
        <v>40</v>
      </c>
      <c r="K31" s="33" t="s">
        <v>31</v>
      </c>
      <c r="L31" s="33">
        <v>1080</v>
      </c>
      <c r="M31" s="33" t="s">
        <v>186</v>
      </c>
      <c r="N31" s="33" t="s">
        <v>50</v>
      </c>
      <c r="O31" s="33" t="s">
        <v>34</v>
      </c>
      <c r="P31" s="33" t="s">
        <v>35</v>
      </c>
      <c r="Q31" s="33" t="s">
        <v>51</v>
      </c>
      <c r="R31" s="33" t="s">
        <v>37</v>
      </c>
      <c r="S31" s="33" t="s">
        <v>38</v>
      </c>
      <c r="T31" s="33"/>
      <c r="U31" s="33"/>
      <c r="V31" s="33" t="s">
        <v>492</v>
      </c>
      <c r="W31" s="33" t="s">
        <v>40</v>
      </c>
      <c r="X31" s="33">
        <v>0.01</v>
      </c>
      <c r="Y31" s="33" t="s">
        <v>30</v>
      </c>
      <c r="Z31" s="33" t="s">
        <v>331</v>
      </c>
      <c r="AA31" s="33" t="s">
        <v>183</v>
      </c>
      <c r="AB31" s="33">
        <v>2</v>
      </c>
      <c r="AC31" s="33" t="s">
        <v>158</v>
      </c>
      <c r="AD31" s="33">
        <v>411</v>
      </c>
      <c r="AE31" s="33"/>
      <c r="AF31" s="33"/>
    </row>
    <row r="32" spans="1:32" ht="15" customHeight="1" x14ac:dyDescent="0.25">
      <c r="A32" s="33" t="s">
        <v>589</v>
      </c>
      <c r="B32" s="33" t="s">
        <v>74</v>
      </c>
      <c r="C32" s="34">
        <v>4.8000000000000001E-2</v>
      </c>
      <c r="D32" s="33" t="s">
        <v>236</v>
      </c>
      <c r="E32" s="33" t="s">
        <v>67</v>
      </c>
      <c r="F32" s="33">
        <v>10</v>
      </c>
      <c r="G32" s="33" t="s">
        <v>29</v>
      </c>
      <c r="H32" s="33"/>
      <c r="I32" s="33"/>
      <c r="J32" s="33" t="s">
        <v>30</v>
      </c>
      <c r="K32" s="33" t="s">
        <v>31</v>
      </c>
      <c r="L32" s="33">
        <v>360</v>
      </c>
      <c r="M32" s="33" t="s">
        <v>84</v>
      </c>
      <c r="N32" s="33" t="s">
        <v>50</v>
      </c>
      <c r="O32" s="33" t="s">
        <v>34</v>
      </c>
      <c r="P32" s="33" t="s">
        <v>35</v>
      </c>
      <c r="Q32" s="33" t="s">
        <v>51</v>
      </c>
      <c r="R32" s="33" t="s">
        <v>37</v>
      </c>
      <c r="S32" s="33" t="s">
        <v>38</v>
      </c>
      <c r="T32" s="33"/>
      <c r="U32" s="33"/>
      <c r="V32" s="33"/>
      <c r="W32" s="33" t="s">
        <v>40</v>
      </c>
      <c r="X32" s="33">
        <v>5.0000000000000001E-3</v>
      </c>
      <c r="Y32" s="33" t="s">
        <v>30</v>
      </c>
      <c r="Z32" s="33" t="s">
        <v>334</v>
      </c>
      <c r="AA32" s="33"/>
      <c r="AB32" s="33">
        <v>1</v>
      </c>
      <c r="AC32" s="33" t="s">
        <v>158</v>
      </c>
      <c r="AD32" s="33"/>
      <c r="AE32" s="33" t="s">
        <v>44</v>
      </c>
      <c r="AF32" s="33"/>
    </row>
    <row r="33" spans="1:32" ht="15" customHeight="1" x14ac:dyDescent="0.25">
      <c r="A33" s="33" t="s">
        <v>590</v>
      </c>
      <c r="B33" s="33" t="s">
        <v>74</v>
      </c>
      <c r="C33" s="34">
        <v>4.3999999999999997E-2</v>
      </c>
      <c r="D33" s="33" t="s">
        <v>236</v>
      </c>
      <c r="E33" s="33" t="s">
        <v>75</v>
      </c>
      <c r="F33" s="33">
        <v>10</v>
      </c>
      <c r="G33" s="33" t="s">
        <v>310</v>
      </c>
      <c r="H33" s="33"/>
      <c r="I33" s="33"/>
      <c r="J33" s="33" t="s">
        <v>30</v>
      </c>
      <c r="K33" s="33" t="s">
        <v>31</v>
      </c>
      <c r="L33" s="33">
        <v>300</v>
      </c>
      <c r="M33" s="33" t="s">
        <v>119</v>
      </c>
      <c r="N33" s="33" t="s">
        <v>50</v>
      </c>
      <c r="O33" s="33" t="s">
        <v>34</v>
      </c>
      <c r="P33" s="33" t="s">
        <v>35</v>
      </c>
      <c r="Q33" s="33" t="s">
        <v>51</v>
      </c>
      <c r="R33" s="33" t="s">
        <v>37</v>
      </c>
      <c r="S33" s="33" t="s">
        <v>38</v>
      </c>
      <c r="T33" s="33"/>
      <c r="U33" s="33"/>
      <c r="V33" s="33">
        <v>2</v>
      </c>
      <c r="W33" s="33" t="s">
        <v>236</v>
      </c>
      <c r="X33" s="33">
        <v>0.01</v>
      </c>
      <c r="Y33" s="33" t="s">
        <v>238</v>
      </c>
      <c r="Z33" s="33" t="s">
        <v>311</v>
      </c>
      <c r="AA33" s="33"/>
      <c r="AB33" s="33">
        <v>2</v>
      </c>
      <c r="AC33" s="33" t="s">
        <v>313</v>
      </c>
      <c r="AD33" s="33">
        <v>400</v>
      </c>
      <c r="AE33" s="33" t="s">
        <v>72</v>
      </c>
      <c r="AF33" s="33"/>
    </row>
    <row r="34" spans="1:32" ht="15" customHeight="1" x14ac:dyDescent="0.25">
      <c r="A34" s="33" t="s">
        <v>591</v>
      </c>
      <c r="B34" s="33" t="s">
        <v>74</v>
      </c>
      <c r="C34" s="34">
        <v>8.2000000000000003E-2</v>
      </c>
      <c r="D34" s="33" t="s">
        <v>236</v>
      </c>
      <c r="E34" s="33" t="s">
        <v>67</v>
      </c>
      <c r="F34" s="33">
        <v>10</v>
      </c>
      <c r="G34" s="33" t="s">
        <v>29</v>
      </c>
      <c r="H34" s="33"/>
      <c r="I34" s="33"/>
      <c r="J34" s="33" t="s">
        <v>30</v>
      </c>
      <c r="K34" s="33" t="s">
        <v>31</v>
      </c>
      <c r="L34" s="33">
        <v>600</v>
      </c>
      <c r="M34" s="33" t="s">
        <v>119</v>
      </c>
      <c r="N34" s="33" t="s">
        <v>50</v>
      </c>
      <c r="O34" s="33" t="s">
        <v>34</v>
      </c>
      <c r="P34" s="33" t="s">
        <v>99</v>
      </c>
      <c r="Q34" s="33" t="s">
        <v>51</v>
      </c>
      <c r="R34" s="33" t="s">
        <v>37</v>
      </c>
      <c r="S34" s="33" t="s">
        <v>38</v>
      </c>
      <c r="T34" s="33">
        <v>0.6</v>
      </c>
      <c r="U34" s="33">
        <v>5</v>
      </c>
      <c r="V34" s="33" t="s">
        <v>266</v>
      </c>
      <c r="W34" s="33" t="s">
        <v>40</v>
      </c>
      <c r="X34" s="33">
        <v>0.01</v>
      </c>
      <c r="Y34" s="33" t="s">
        <v>40</v>
      </c>
      <c r="Z34" s="33" t="s">
        <v>425</v>
      </c>
      <c r="AA34" s="33" t="s">
        <v>496</v>
      </c>
      <c r="AB34" s="33">
        <v>1</v>
      </c>
      <c r="AC34" s="33" t="s">
        <v>497</v>
      </c>
      <c r="AD34" s="33">
        <v>800</v>
      </c>
      <c r="AE34" s="33" t="s">
        <v>72</v>
      </c>
      <c r="AF34" s="33"/>
    </row>
    <row r="35" spans="1:32" ht="15" customHeight="1" x14ac:dyDescent="0.25">
      <c r="A35" s="33" t="s">
        <v>591</v>
      </c>
      <c r="B35" s="33" t="s">
        <v>74</v>
      </c>
      <c r="C35" s="34">
        <v>8.3000000000000004E-2</v>
      </c>
      <c r="D35" s="33" t="s">
        <v>236</v>
      </c>
      <c r="E35" s="33" t="s">
        <v>67</v>
      </c>
      <c r="F35" s="33">
        <v>10</v>
      </c>
      <c r="G35" s="33" t="s">
        <v>29</v>
      </c>
      <c r="H35" s="33"/>
      <c r="I35" s="33"/>
      <c r="J35" s="33" t="s">
        <v>30</v>
      </c>
      <c r="K35" s="33" t="s">
        <v>31</v>
      </c>
      <c r="L35" s="33">
        <v>600</v>
      </c>
      <c r="M35" s="33" t="s">
        <v>119</v>
      </c>
      <c r="N35" s="33" t="s">
        <v>50</v>
      </c>
      <c r="O35" s="33" t="s">
        <v>34</v>
      </c>
      <c r="P35" s="33" t="s">
        <v>35</v>
      </c>
      <c r="Q35" s="33" t="s">
        <v>51</v>
      </c>
      <c r="R35" s="33" t="s">
        <v>37</v>
      </c>
      <c r="S35" s="33" t="s">
        <v>38</v>
      </c>
      <c r="T35" s="33">
        <v>0</v>
      </c>
      <c r="U35" s="33"/>
      <c r="V35" s="33" t="s">
        <v>39</v>
      </c>
      <c r="W35" s="33" t="s">
        <v>40</v>
      </c>
      <c r="X35" s="33">
        <v>0.01</v>
      </c>
      <c r="Y35" s="33" t="s">
        <v>30</v>
      </c>
      <c r="Z35" s="33" t="s">
        <v>443</v>
      </c>
      <c r="AA35" s="33" t="s">
        <v>499</v>
      </c>
      <c r="AB35" s="33">
        <v>1</v>
      </c>
      <c r="AC35" s="33" t="s">
        <v>495</v>
      </c>
      <c r="AD35" s="33">
        <v>274</v>
      </c>
      <c r="AE35" s="33" t="s">
        <v>72</v>
      </c>
      <c r="AF35" s="33"/>
    </row>
    <row r="36" spans="1:32" ht="15" customHeight="1" x14ac:dyDescent="0.25">
      <c r="A36" s="33" t="s">
        <v>592</v>
      </c>
      <c r="B36" s="33" t="s">
        <v>74</v>
      </c>
      <c r="C36" s="34">
        <v>4.8000000000000001E-2</v>
      </c>
      <c r="D36" s="33" t="s">
        <v>236</v>
      </c>
      <c r="E36" s="33" t="s">
        <v>67</v>
      </c>
      <c r="F36" s="33">
        <v>10</v>
      </c>
      <c r="G36" s="33" t="s">
        <v>29</v>
      </c>
      <c r="H36" s="33"/>
      <c r="I36" s="33"/>
      <c r="J36" s="33" t="s">
        <v>30</v>
      </c>
      <c r="K36" s="33"/>
      <c r="L36" s="33"/>
      <c r="M36" s="33" t="s">
        <v>84</v>
      </c>
      <c r="N36" s="33" t="s">
        <v>50</v>
      </c>
      <c r="O36" s="33" t="s">
        <v>34</v>
      </c>
      <c r="P36" s="33" t="s">
        <v>35</v>
      </c>
      <c r="Q36" s="33" t="s">
        <v>51</v>
      </c>
      <c r="R36" s="33"/>
      <c r="S36" s="33"/>
      <c r="T36" s="33"/>
      <c r="U36" s="33"/>
      <c r="V36" s="33"/>
      <c r="W36" s="33" t="s">
        <v>40</v>
      </c>
      <c r="X36" s="33">
        <v>5.0000000000000001E-3</v>
      </c>
      <c r="Y36" s="33" t="s">
        <v>30</v>
      </c>
      <c r="Z36" s="33" t="s">
        <v>117</v>
      </c>
      <c r="AA36" s="33"/>
      <c r="AB36" s="33">
        <v>2</v>
      </c>
      <c r="AC36" s="33"/>
      <c r="AD36" s="33"/>
      <c r="AE36" s="33"/>
      <c r="AF36" s="33"/>
    </row>
    <row r="37" spans="1:32" ht="15" customHeight="1" x14ac:dyDescent="0.25">
      <c r="A37" s="33" t="s">
        <v>593</v>
      </c>
      <c r="B37" s="33" t="s">
        <v>74</v>
      </c>
      <c r="C37" s="34">
        <v>7.1999999999999995E-2</v>
      </c>
      <c r="D37" s="33" t="s">
        <v>236</v>
      </c>
      <c r="E37" s="33" t="s">
        <v>75</v>
      </c>
      <c r="F37" s="33">
        <v>15</v>
      </c>
      <c r="G37" s="33" t="s">
        <v>29</v>
      </c>
      <c r="H37" s="33"/>
      <c r="I37" s="33"/>
      <c r="J37" s="33" t="s">
        <v>40</v>
      </c>
      <c r="K37" s="33" t="s">
        <v>31</v>
      </c>
      <c r="L37" s="33">
        <v>300</v>
      </c>
      <c r="M37" s="33"/>
      <c r="N37" s="33" t="s">
        <v>50</v>
      </c>
      <c r="O37" s="33" t="s">
        <v>34</v>
      </c>
      <c r="P37" s="33" t="s">
        <v>99</v>
      </c>
      <c r="Q37" s="33" t="s">
        <v>51</v>
      </c>
      <c r="R37" s="33" t="s">
        <v>37</v>
      </c>
      <c r="S37" s="33" t="s">
        <v>38</v>
      </c>
      <c r="T37" s="33" t="s">
        <v>276</v>
      </c>
      <c r="U37" s="33">
        <v>5</v>
      </c>
      <c r="V37" s="33" t="s">
        <v>424</v>
      </c>
      <c r="W37" s="33" t="s">
        <v>40</v>
      </c>
      <c r="X37" s="33">
        <v>0.01</v>
      </c>
      <c r="Y37" s="33" t="s">
        <v>40</v>
      </c>
      <c r="Z37" s="33" t="s">
        <v>425</v>
      </c>
      <c r="AA37" s="33" t="s">
        <v>183</v>
      </c>
      <c r="AB37" s="33">
        <v>5</v>
      </c>
      <c r="AC37" s="33" t="s">
        <v>426</v>
      </c>
      <c r="AD37" s="33">
        <v>700</v>
      </c>
      <c r="AE37" s="33" t="s">
        <v>72</v>
      </c>
      <c r="AF37" s="33"/>
    </row>
    <row r="38" spans="1:32" ht="15" customHeight="1" x14ac:dyDescent="0.25">
      <c r="A38" s="33" t="s">
        <v>594</v>
      </c>
      <c r="B38" s="33" t="s">
        <v>74</v>
      </c>
      <c r="C38" s="35">
        <v>8.2000000000000003E-2</v>
      </c>
      <c r="D38" s="33" t="s">
        <v>236</v>
      </c>
      <c r="E38" s="33" t="s">
        <v>67</v>
      </c>
      <c r="F38" s="33">
        <v>5</v>
      </c>
      <c r="G38" s="33" t="s">
        <v>29</v>
      </c>
      <c r="H38" s="33"/>
      <c r="I38" s="33"/>
      <c r="J38" s="33" t="s">
        <v>30</v>
      </c>
      <c r="K38" s="33" t="s">
        <v>31</v>
      </c>
      <c r="L38" s="33">
        <v>300</v>
      </c>
      <c r="M38" s="33" t="s">
        <v>84</v>
      </c>
      <c r="N38" s="33" t="s">
        <v>50</v>
      </c>
      <c r="O38" s="33" t="s">
        <v>34</v>
      </c>
      <c r="P38" s="33" t="s">
        <v>35</v>
      </c>
      <c r="Q38" s="33" t="s">
        <v>51</v>
      </c>
      <c r="R38" s="33" t="s">
        <v>37</v>
      </c>
      <c r="S38" s="33" t="s">
        <v>38</v>
      </c>
      <c r="T38" s="33">
        <v>0.5</v>
      </c>
      <c r="U38" s="33">
        <v>0.35</v>
      </c>
      <c r="V38" s="33" t="s">
        <v>418</v>
      </c>
      <c r="W38" s="33" t="s">
        <v>236</v>
      </c>
      <c r="X38" s="33" t="s">
        <v>128</v>
      </c>
      <c r="Y38" s="33" t="s">
        <v>30</v>
      </c>
      <c r="Z38" s="33" t="s">
        <v>397</v>
      </c>
      <c r="AA38" s="33" t="s">
        <v>398</v>
      </c>
      <c r="AB38" s="33">
        <v>5</v>
      </c>
      <c r="AC38" s="33" t="s">
        <v>399</v>
      </c>
      <c r="AD38" s="33">
        <v>500</v>
      </c>
      <c r="AE38" s="33" t="s">
        <v>72</v>
      </c>
      <c r="AF38" s="33"/>
    </row>
    <row r="39" spans="1:32" ht="15" customHeight="1" x14ac:dyDescent="0.25">
      <c r="A39" s="33" t="s">
        <v>595</v>
      </c>
      <c r="B39" s="33" t="s">
        <v>74</v>
      </c>
      <c r="C39" s="34">
        <v>6.5000000000000002E-2</v>
      </c>
      <c r="D39" s="33" t="s">
        <v>236</v>
      </c>
      <c r="E39" s="33" t="s">
        <v>75</v>
      </c>
      <c r="F39" s="33">
        <v>5</v>
      </c>
      <c r="G39" s="33" t="s">
        <v>29</v>
      </c>
      <c r="H39" s="33"/>
      <c r="I39" s="33"/>
      <c r="J39" s="33" t="s">
        <v>236</v>
      </c>
      <c r="K39" s="33" t="s">
        <v>31</v>
      </c>
      <c r="L39" s="33">
        <v>240</v>
      </c>
      <c r="M39" s="33" t="s">
        <v>237</v>
      </c>
      <c r="N39" s="33" t="s">
        <v>50</v>
      </c>
      <c r="O39" s="33" t="s">
        <v>34</v>
      </c>
      <c r="P39" s="33" t="s">
        <v>35</v>
      </c>
      <c r="Q39" s="33" t="s">
        <v>51</v>
      </c>
      <c r="R39" s="33" t="s">
        <v>37</v>
      </c>
      <c r="S39" s="33" t="s">
        <v>38</v>
      </c>
      <c r="T39" s="33"/>
      <c r="U39" s="33"/>
      <c r="V39" s="33" t="s">
        <v>39</v>
      </c>
      <c r="W39" s="33" t="s">
        <v>40</v>
      </c>
      <c r="X39" s="33">
        <v>5.0000000000000001E-3</v>
      </c>
      <c r="Y39" s="33" t="s">
        <v>238</v>
      </c>
      <c r="Z39" s="33" t="s">
        <v>241</v>
      </c>
      <c r="AA39" s="33" t="s">
        <v>242</v>
      </c>
      <c r="AB39" s="33">
        <v>2</v>
      </c>
      <c r="AC39" s="33" t="s">
        <v>199</v>
      </c>
      <c r="AD39" s="33">
        <v>350</v>
      </c>
      <c r="AE39" s="33" t="s">
        <v>72</v>
      </c>
      <c r="AF39" s="33"/>
    </row>
    <row r="40" spans="1:32" ht="15" customHeight="1" x14ac:dyDescent="0.25">
      <c r="A40" s="33" t="s">
        <v>596</v>
      </c>
      <c r="B40" s="33" t="s">
        <v>74</v>
      </c>
      <c r="C40" s="34">
        <v>0.13</v>
      </c>
      <c r="D40" s="33" t="s">
        <v>236</v>
      </c>
      <c r="E40" s="33" t="s">
        <v>67</v>
      </c>
      <c r="F40" s="33">
        <v>10</v>
      </c>
      <c r="G40" s="33" t="s">
        <v>29</v>
      </c>
      <c r="H40" s="33"/>
      <c r="I40" s="33"/>
      <c r="J40" s="33" t="s">
        <v>30</v>
      </c>
      <c r="K40" s="33" t="s">
        <v>31</v>
      </c>
      <c r="L40" s="33">
        <v>300</v>
      </c>
      <c r="M40" s="33" t="s">
        <v>32</v>
      </c>
      <c r="N40" s="33" t="s">
        <v>50</v>
      </c>
      <c r="O40" s="33" t="s">
        <v>34</v>
      </c>
      <c r="P40" s="33" t="s">
        <v>35</v>
      </c>
      <c r="Q40" s="33" t="s">
        <v>51</v>
      </c>
      <c r="R40" s="33" t="s">
        <v>37</v>
      </c>
      <c r="S40" s="33" t="s">
        <v>38</v>
      </c>
      <c r="T40" s="33"/>
      <c r="U40" s="33"/>
      <c r="V40" s="33" t="s">
        <v>39</v>
      </c>
      <c r="W40" s="33" t="s">
        <v>40</v>
      </c>
      <c r="X40" s="33">
        <v>0.01</v>
      </c>
      <c r="Y40" s="33" t="s">
        <v>30</v>
      </c>
      <c r="Z40" s="33"/>
      <c r="AA40" s="33" t="s">
        <v>183</v>
      </c>
      <c r="AB40" s="33">
        <v>1</v>
      </c>
      <c r="AC40" s="33" t="s">
        <v>199</v>
      </c>
      <c r="AD40" s="33"/>
      <c r="AE40" s="33" t="s">
        <v>44</v>
      </c>
      <c r="AF40" s="33"/>
    </row>
    <row r="41" spans="1:32" ht="15" customHeight="1" x14ac:dyDescent="0.25">
      <c r="A41" s="33" t="s">
        <v>597</v>
      </c>
      <c r="B41" s="33" t="s">
        <v>74</v>
      </c>
      <c r="C41" s="34">
        <v>9.7000000000000003E-2</v>
      </c>
      <c r="D41" s="33" t="s">
        <v>236</v>
      </c>
      <c r="E41" s="33" t="s">
        <v>75</v>
      </c>
      <c r="F41" s="33">
        <v>10</v>
      </c>
      <c r="G41" s="33" t="s">
        <v>29</v>
      </c>
      <c r="H41" s="33"/>
      <c r="I41" s="33"/>
      <c r="J41" s="33" t="s">
        <v>30</v>
      </c>
      <c r="K41" s="33" t="s">
        <v>31</v>
      </c>
      <c r="L41" s="33">
        <v>180</v>
      </c>
      <c r="M41" s="33" t="s">
        <v>32</v>
      </c>
      <c r="N41" s="33" t="s">
        <v>50</v>
      </c>
      <c r="O41" s="33" t="s">
        <v>34</v>
      </c>
      <c r="P41" s="33" t="s">
        <v>35</v>
      </c>
      <c r="Q41" s="33" t="s">
        <v>51</v>
      </c>
      <c r="R41" s="33" t="s">
        <v>73</v>
      </c>
      <c r="S41" s="33" t="s">
        <v>38</v>
      </c>
      <c r="T41" s="33">
        <v>10</v>
      </c>
      <c r="U41" s="33"/>
      <c r="V41" s="33" t="s">
        <v>279</v>
      </c>
      <c r="W41" s="33" t="s">
        <v>40</v>
      </c>
      <c r="X41" s="33">
        <v>3.0000000000000001E-3</v>
      </c>
      <c r="Y41" s="33" t="s">
        <v>30</v>
      </c>
      <c r="Z41" s="33" t="s">
        <v>396</v>
      </c>
      <c r="AA41" s="33" t="s">
        <v>183</v>
      </c>
      <c r="AB41" s="33">
        <v>5</v>
      </c>
      <c r="AC41" s="33" t="s">
        <v>394</v>
      </c>
      <c r="AD41" s="33">
        <v>414</v>
      </c>
      <c r="AE41" s="33" t="s">
        <v>395</v>
      </c>
      <c r="AF41" s="33"/>
    </row>
    <row r="42" spans="1:32" ht="15" customHeight="1" x14ac:dyDescent="0.25">
      <c r="A42" s="33" t="s">
        <v>501</v>
      </c>
      <c r="B42" s="33" t="s">
        <v>74</v>
      </c>
      <c r="C42" s="34">
        <v>8.3599999999999994E-2</v>
      </c>
      <c r="D42" s="33" t="s">
        <v>236</v>
      </c>
      <c r="E42" s="33" t="s">
        <v>28</v>
      </c>
      <c r="F42" s="33">
        <v>10</v>
      </c>
      <c r="G42" s="33" t="s">
        <v>29</v>
      </c>
      <c r="H42" s="33"/>
      <c r="I42" s="33"/>
      <c r="J42" s="33" t="s">
        <v>30</v>
      </c>
      <c r="K42" s="33" t="s">
        <v>31</v>
      </c>
      <c r="L42" s="33">
        <v>1200</v>
      </c>
      <c r="M42" s="33" t="s">
        <v>119</v>
      </c>
      <c r="N42" s="33" t="s">
        <v>50</v>
      </c>
      <c r="O42" s="33" t="s">
        <v>34</v>
      </c>
      <c r="P42" s="33" t="s">
        <v>35</v>
      </c>
      <c r="Q42" s="33" t="s">
        <v>51</v>
      </c>
      <c r="R42" s="33" t="s">
        <v>37</v>
      </c>
      <c r="S42" s="33" t="s">
        <v>38</v>
      </c>
      <c r="T42" s="33"/>
      <c r="U42" s="33"/>
      <c r="V42" s="33"/>
      <c r="W42" s="33" t="s">
        <v>40</v>
      </c>
      <c r="X42" s="33">
        <v>3.0000000000000001E-3</v>
      </c>
      <c r="Y42" s="33" t="s">
        <v>30</v>
      </c>
      <c r="Z42" s="33" t="s">
        <v>502</v>
      </c>
      <c r="AA42" s="33" t="s">
        <v>183</v>
      </c>
      <c r="AB42" s="33">
        <v>5</v>
      </c>
      <c r="AC42" s="33" t="s">
        <v>103</v>
      </c>
      <c r="AD42" s="33">
        <v>500</v>
      </c>
      <c r="AE42" s="33" t="s">
        <v>72</v>
      </c>
      <c r="AF42" s="33"/>
    </row>
    <row r="43" spans="1:32" ht="15" customHeight="1" x14ac:dyDescent="0.25">
      <c r="A43" s="33" t="s">
        <v>89</v>
      </c>
      <c r="B43" s="33" t="s">
        <v>74</v>
      </c>
      <c r="C43" s="34">
        <v>7.0000000000000007E-2</v>
      </c>
      <c r="D43" s="33" t="s">
        <v>238</v>
      </c>
      <c r="E43" s="33" t="s">
        <v>28</v>
      </c>
      <c r="F43" s="33">
        <v>10</v>
      </c>
      <c r="G43" s="33" t="s">
        <v>29</v>
      </c>
      <c r="H43" s="33"/>
      <c r="I43" s="33"/>
      <c r="J43" s="33" t="s">
        <v>30</v>
      </c>
      <c r="K43" s="33" t="s">
        <v>83</v>
      </c>
      <c r="L43" s="33">
        <v>120</v>
      </c>
      <c r="M43" s="33" t="s">
        <v>84</v>
      </c>
      <c r="N43" s="33" t="s">
        <v>50</v>
      </c>
      <c r="O43" s="33" t="s">
        <v>34</v>
      </c>
      <c r="P43" s="33" t="s">
        <v>35</v>
      </c>
      <c r="Q43" s="33" t="s">
        <v>51</v>
      </c>
      <c r="R43" s="33" t="s">
        <v>37</v>
      </c>
      <c r="S43" s="33" t="s">
        <v>38</v>
      </c>
      <c r="T43" s="33"/>
      <c r="U43" s="33"/>
      <c r="V43" s="33" t="s">
        <v>85</v>
      </c>
      <c r="W43" s="33" t="s">
        <v>40</v>
      </c>
      <c r="X43" s="33">
        <v>0.01</v>
      </c>
      <c r="Y43" s="33" t="s">
        <v>30</v>
      </c>
      <c r="Z43" s="33" t="s">
        <v>86</v>
      </c>
      <c r="AA43" s="33" t="s">
        <v>87</v>
      </c>
      <c r="AB43" s="33">
        <v>2</v>
      </c>
      <c r="AC43" s="33" t="s">
        <v>88</v>
      </c>
      <c r="AD43" s="33">
        <v>600</v>
      </c>
      <c r="AE43" s="33" t="s">
        <v>72</v>
      </c>
      <c r="AF43" s="33"/>
    </row>
    <row r="44" spans="1:32" ht="15" customHeight="1" x14ac:dyDescent="0.25">
      <c r="A44" s="33" t="s">
        <v>159</v>
      </c>
      <c r="B44" s="33" t="s">
        <v>74</v>
      </c>
      <c r="C44" s="34">
        <v>7.0000000000000007E-2</v>
      </c>
      <c r="D44" s="33" t="s">
        <v>236</v>
      </c>
      <c r="E44" s="33" t="s">
        <v>75</v>
      </c>
      <c r="F44" s="33">
        <v>10</v>
      </c>
      <c r="G44" s="33" t="s">
        <v>29</v>
      </c>
      <c r="H44" s="33"/>
      <c r="I44" s="33"/>
      <c r="J44" s="33" t="s">
        <v>40</v>
      </c>
      <c r="K44" s="33" t="s">
        <v>31</v>
      </c>
      <c r="L44" s="33">
        <v>900</v>
      </c>
      <c r="M44" s="33" t="s">
        <v>155</v>
      </c>
      <c r="N44" s="33" t="s">
        <v>50</v>
      </c>
      <c r="O44" s="33" t="s">
        <v>34</v>
      </c>
      <c r="P44" s="33" t="s">
        <v>90</v>
      </c>
      <c r="Q44" s="33" t="s">
        <v>51</v>
      </c>
      <c r="R44" s="33" t="s">
        <v>37</v>
      </c>
      <c r="S44" s="33" t="s">
        <v>160</v>
      </c>
      <c r="T44" s="33">
        <v>5</v>
      </c>
      <c r="U44" s="33">
        <v>5</v>
      </c>
      <c r="V44" s="33" t="s">
        <v>122</v>
      </c>
      <c r="W44" s="33" t="s">
        <v>40</v>
      </c>
      <c r="X44" s="33"/>
      <c r="Y44" s="33" t="s">
        <v>40</v>
      </c>
      <c r="Z44" s="33" t="s">
        <v>161</v>
      </c>
      <c r="AA44" s="33" t="s">
        <v>162</v>
      </c>
      <c r="AB44" s="33">
        <v>3</v>
      </c>
      <c r="AC44" s="33" t="s">
        <v>158</v>
      </c>
      <c r="AD44" s="33">
        <v>1700</v>
      </c>
      <c r="AE44" s="33" t="s">
        <v>72</v>
      </c>
      <c r="AF44" s="33"/>
    </row>
    <row r="45" spans="1:32" ht="15" customHeight="1" x14ac:dyDescent="0.25">
      <c r="A45" s="33" t="s">
        <v>598</v>
      </c>
      <c r="B45" s="33" t="s">
        <v>74</v>
      </c>
      <c r="C45" s="34">
        <v>0.08</v>
      </c>
      <c r="D45" s="33" t="s">
        <v>236</v>
      </c>
      <c r="E45" s="33" t="s">
        <v>75</v>
      </c>
      <c r="F45" s="33">
        <v>10</v>
      </c>
      <c r="G45" s="33" t="s">
        <v>29</v>
      </c>
      <c r="H45" s="33"/>
      <c r="I45" s="33"/>
      <c r="J45" s="33" t="s">
        <v>30</v>
      </c>
      <c r="K45" s="33" t="s">
        <v>31</v>
      </c>
      <c r="L45" s="33">
        <v>60</v>
      </c>
      <c r="M45" s="33" t="s">
        <v>119</v>
      </c>
      <c r="N45" s="33" t="s">
        <v>50</v>
      </c>
      <c r="O45" s="33" t="s">
        <v>193</v>
      </c>
      <c r="P45" s="33" t="s">
        <v>99</v>
      </c>
      <c r="Q45" s="33" t="s">
        <v>51</v>
      </c>
      <c r="R45" s="33" t="s">
        <v>37</v>
      </c>
      <c r="S45" s="33" t="s">
        <v>38</v>
      </c>
      <c r="T45" s="33"/>
      <c r="U45" s="33"/>
      <c r="V45" s="33"/>
      <c r="W45" s="33" t="s">
        <v>40</v>
      </c>
      <c r="X45" s="33">
        <v>5.0000000000000001E-3</v>
      </c>
      <c r="Y45" s="33" t="s">
        <v>40</v>
      </c>
      <c r="Z45" s="33" t="s">
        <v>194</v>
      </c>
      <c r="AA45" s="33" t="s">
        <v>183</v>
      </c>
      <c r="AB45" s="33">
        <v>2</v>
      </c>
      <c r="AC45" s="33" t="s">
        <v>127</v>
      </c>
      <c r="AD45" s="33">
        <v>742</v>
      </c>
      <c r="AE45" s="33" t="s">
        <v>72</v>
      </c>
      <c r="AF45" s="33"/>
    </row>
    <row r="46" spans="1:32" ht="15" customHeight="1" x14ac:dyDescent="0.25">
      <c r="A46" s="33" t="s">
        <v>270</v>
      </c>
      <c r="B46" s="33" t="s">
        <v>74</v>
      </c>
      <c r="C46" s="34">
        <v>7.0000000000000007E-2</v>
      </c>
      <c r="D46" s="33" t="s">
        <v>236</v>
      </c>
      <c r="E46" s="33" t="s">
        <v>75</v>
      </c>
      <c r="F46" s="33">
        <v>10</v>
      </c>
      <c r="G46" s="33" t="s">
        <v>29</v>
      </c>
      <c r="H46" s="33"/>
      <c r="I46" s="33"/>
      <c r="J46" s="33" t="s">
        <v>30</v>
      </c>
      <c r="K46" s="33" t="s">
        <v>31</v>
      </c>
      <c r="L46" s="33">
        <v>600</v>
      </c>
      <c r="M46" s="33" t="s">
        <v>119</v>
      </c>
      <c r="N46" s="33" t="s">
        <v>50</v>
      </c>
      <c r="O46" s="33" t="s">
        <v>120</v>
      </c>
      <c r="P46" s="33" t="s">
        <v>90</v>
      </c>
      <c r="Q46" s="33" t="s">
        <v>51</v>
      </c>
      <c r="R46" s="33" t="s">
        <v>37</v>
      </c>
      <c r="S46" s="33" t="s">
        <v>38</v>
      </c>
      <c r="T46" s="33" t="s">
        <v>265</v>
      </c>
      <c r="U46" s="33"/>
      <c r="V46" s="33" t="s">
        <v>266</v>
      </c>
      <c r="W46" s="33" t="s">
        <v>236</v>
      </c>
      <c r="X46" s="33">
        <v>5.0000000000000001E-3</v>
      </c>
      <c r="Y46" s="33" t="s">
        <v>40</v>
      </c>
      <c r="Z46" s="33" t="s">
        <v>267</v>
      </c>
      <c r="AA46" s="33" t="s">
        <v>183</v>
      </c>
      <c r="AB46" s="33">
        <v>20</v>
      </c>
      <c r="AC46" s="33" t="s">
        <v>268</v>
      </c>
      <c r="AD46" s="33">
        <v>800</v>
      </c>
      <c r="AE46" s="33" t="s">
        <v>193</v>
      </c>
      <c r="AF46" s="33" t="s">
        <v>269</v>
      </c>
    </row>
    <row r="47" spans="1:32" ht="15" customHeight="1" x14ac:dyDescent="0.25">
      <c r="A47" s="33" t="s">
        <v>599</v>
      </c>
      <c r="B47" s="33" t="s">
        <v>74</v>
      </c>
      <c r="C47" s="34">
        <v>0.125</v>
      </c>
      <c r="D47" s="33" t="s">
        <v>236</v>
      </c>
      <c r="E47" s="33" t="s">
        <v>67</v>
      </c>
      <c r="F47" s="33">
        <v>10</v>
      </c>
      <c r="G47" s="33" t="s">
        <v>29</v>
      </c>
      <c r="H47" s="33"/>
      <c r="I47" s="33"/>
      <c r="J47" s="33" t="s">
        <v>30</v>
      </c>
      <c r="K47" s="33" t="s">
        <v>31</v>
      </c>
      <c r="L47" s="33">
        <v>60</v>
      </c>
      <c r="M47" s="33" t="s">
        <v>430</v>
      </c>
      <c r="N47" s="33" t="s">
        <v>50</v>
      </c>
      <c r="O47" s="33" t="s">
        <v>34</v>
      </c>
      <c r="P47" s="33" t="s">
        <v>99</v>
      </c>
      <c r="Q47" s="33" t="s">
        <v>51</v>
      </c>
      <c r="R47" s="33" t="s">
        <v>37</v>
      </c>
      <c r="S47" s="33" t="s">
        <v>160</v>
      </c>
      <c r="T47" s="33">
        <v>0.2</v>
      </c>
      <c r="U47" s="33">
        <v>2</v>
      </c>
      <c r="V47" s="33"/>
      <c r="W47" s="33" t="s">
        <v>40</v>
      </c>
      <c r="X47" s="33">
        <v>0.01</v>
      </c>
      <c r="Y47" s="33" t="s">
        <v>40</v>
      </c>
      <c r="Z47" s="33" t="s">
        <v>431</v>
      </c>
      <c r="AA47" s="33" t="s">
        <v>432</v>
      </c>
      <c r="AB47" s="33">
        <v>5</v>
      </c>
      <c r="AC47" s="33"/>
      <c r="AD47" s="33">
        <v>250</v>
      </c>
      <c r="AE47" s="33" t="s">
        <v>72</v>
      </c>
      <c r="AF47" s="33"/>
    </row>
    <row r="48" spans="1:32" ht="15" customHeight="1" x14ac:dyDescent="0.25">
      <c r="A48" s="33" t="s">
        <v>346</v>
      </c>
      <c r="B48" s="33" t="s">
        <v>74</v>
      </c>
      <c r="C48" s="34">
        <v>8.5000000000000006E-2</v>
      </c>
      <c r="D48" s="33" t="s">
        <v>236</v>
      </c>
      <c r="E48" s="33" t="s">
        <v>67</v>
      </c>
      <c r="F48" s="33">
        <v>10</v>
      </c>
      <c r="G48" s="33" t="s">
        <v>284</v>
      </c>
      <c r="H48" s="33" t="s">
        <v>285</v>
      </c>
      <c r="I48" s="33" t="s">
        <v>286</v>
      </c>
      <c r="J48" s="33" t="s">
        <v>30</v>
      </c>
      <c r="K48" s="33" t="s">
        <v>31</v>
      </c>
      <c r="L48" s="33">
        <v>120</v>
      </c>
      <c r="M48" s="33" t="s">
        <v>32</v>
      </c>
      <c r="N48" s="33" t="s">
        <v>50</v>
      </c>
      <c r="O48" s="33" t="s">
        <v>34</v>
      </c>
      <c r="P48" s="33" t="s">
        <v>35</v>
      </c>
      <c r="Q48" s="33" t="s">
        <v>51</v>
      </c>
      <c r="R48" s="33" t="s">
        <v>37</v>
      </c>
      <c r="S48" s="33" t="s">
        <v>38</v>
      </c>
      <c r="T48" s="33">
        <v>12</v>
      </c>
      <c r="U48" s="33">
        <v>100</v>
      </c>
      <c r="V48" s="33" t="s">
        <v>353</v>
      </c>
      <c r="W48" s="33" t="s">
        <v>40</v>
      </c>
      <c r="X48" s="33">
        <v>0.01</v>
      </c>
      <c r="Y48" s="33" t="s">
        <v>30</v>
      </c>
      <c r="Z48" s="33" t="s">
        <v>341</v>
      </c>
      <c r="AA48" s="33" t="s">
        <v>342</v>
      </c>
      <c r="AB48" s="33">
        <v>2</v>
      </c>
      <c r="AC48" s="33" t="s">
        <v>343</v>
      </c>
      <c r="AD48" s="33" t="s">
        <v>344</v>
      </c>
      <c r="AE48" s="33" t="s">
        <v>72</v>
      </c>
      <c r="AF48" s="3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24C6-3CA6-4F19-8433-7A690AA27129}">
  <dimension ref="A1:AF56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55</v>
      </c>
      <c r="C2" s="34">
        <v>0.08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50</v>
      </c>
      <c r="O2" s="33" t="s">
        <v>34</v>
      </c>
      <c r="P2" s="33" t="s">
        <v>35</v>
      </c>
      <c r="Q2" s="33" t="s">
        <v>51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>
        <v>1</v>
      </c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55</v>
      </c>
      <c r="C3" s="34">
        <v>0.12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453</v>
      </c>
      <c r="N3" s="33" t="s">
        <v>33</v>
      </c>
      <c r="O3" s="33" t="s">
        <v>34</v>
      </c>
      <c r="P3" s="33" t="s">
        <v>35</v>
      </c>
      <c r="Q3" s="33" t="s">
        <v>36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454</v>
      </c>
      <c r="AA3" s="33" t="s">
        <v>455</v>
      </c>
      <c r="AB3" s="33">
        <v>4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55</v>
      </c>
      <c r="C4" s="34">
        <v>0.11799999999999999</v>
      </c>
      <c r="D4" s="33" t="s">
        <v>236</v>
      </c>
      <c r="E4" s="33" t="s">
        <v>67</v>
      </c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33</v>
      </c>
      <c r="O4" s="33" t="s">
        <v>120</v>
      </c>
      <c r="P4" s="33" t="s">
        <v>245</v>
      </c>
      <c r="Q4" s="33" t="s">
        <v>36</v>
      </c>
      <c r="R4" s="33"/>
      <c r="S4" s="33" t="s">
        <v>38</v>
      </c>
      <c r="T4" s="33">
        <v>5</v>
      </c>
      <c r="U4" s="33"/>
      <c r="V4" s="33" t="s">
        <v>547</v>
      </c>
      <c r="W4" s="33" t="s">
        <v>40</v>
      </c>
      <c r="X4" s="33">
        <v>0.01</v>
      </c>
      <c r="Y4" s="33" t="s">
        <v>40</v>
      </c>
      <c r="Z4" s="33" t="s">
        <v>524</v>
      </c>
      <c r="AA4" s="33" t="s">
        <v>525</v>
      </c>
      <c r="AB4" s="33">
        <v>10</v>
      </c>
      <c r="AC4" s="33" t="s">
        <v>526</v>
      </c>
      <c r="AD4" s="33"/>
      <c r="AE4" s="33" t="s">
        <v>72</v>
      </c>
      <c r="AF4" s="33"/>
    </row>
    <row r="5" spans="1:32" ht="15" customHeight="1" x14ac:dyDescent="0.25">
      <c r="A5" s="33" t="s">
        <v>211</v>
      </c>
      <c r="B5" s="33" t="s">
        <v>55</v>
      </c>
      <c r="C5" s="34">
        <v>0.12040378006872854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50</v>
      </c>
      <c r="O5" s="33" t="s">
        <v>193</v>
      </c>
      <c r="P5" s="33" t="s">
        <v>90</v>
      </c>
      <c r="Q5" s="33" t="s">
        <v>51</v>
      </c>
      <c r="R5" s="33" t="s">
        <v>37</v>
      </c>
      <c r="S5" s="33" t="s">
        <v>38</v>
      </c>
      <c r="T5" s="33">
        <v>0.01</v>
      </c>
      <c r="U5" s="33">
        <v>-3</v>
      </c>
      <c r="V5" s="33" t="s">
        <v>234</v>
      </c>
      <c r="W5" s="33" t="s">
        <v>40</v>
      </c>
      <c r="X5" s="33">
        <v>0.01</v>
      </c>
      <c r="Y5" s="33" t="s">
        <v>30</v>
      </c>
      <c r="Z5" s="33" t="s">
        <v>206</v>
      </c>
      <c r="AA5" s="33" t="s">
        <v>207</v>
      </c>
      <c r="AB5" s="33">
        <v>10</v>
      </c>
      <c r="AC5" s="33" t="s">
        <v>208</v>
      </c>
      <c r="AD5" s="33" t="s">
        <v>209</v>
      </c>
      <c r="AE5" s="33" t="s">
        <v>72</v>
      </c>
      <c r="AF5" s="33"/>
    </row>
    <row r="6" spans="1:32" ht="15" customHeight="1" x14ac:dyDescent="0.25">
      <c r="A6" s="33" t="s">
        <v>283</v>
      </c>
      <c r="B6" s="33" t="s">
        <v>55</v>
      </c>
      <c r="C6" s="34">
        <v>0.10199999999999999</v>
      </c>
      <c r="D6" s="33" t="s">
        <v>236</v>
      </c>
      <c r="E6" s="33" t="s">
        <v>67</v>
      </c>
      <c r="F6" s="33">
        <v>10</v>
      </c>
      <c r="G6" s="33" t="s">
        <v>277</v>
      </c>
      <c r="H6" s="33"/>
      <c r="I6" s="33"/>
      <c r="J6" s="33" t="s">
        <v>30</v>
      </c>
      <c r="K6" s="33" t="s">
        <v>166</v>
      </c>
      <c r="L6" s="33" t="s">
        <v>278</v>
      </c>
      <c r="M6" s="33" t="s">
        <v>119</v>
      </c>
      <c r="N6" s="33" t="s">
        <v>50</v>
      </c>
      <c r="O6" s="33" t="s">
        <v>34</v>
      </c>
      <c r="P6" s="33" t="s">
        <v>35</v>
      </c>
      <c r="Q6" s="33" t="s">
        <v>51</v>
      </c>
      <c r="R6" s="33"/>
      <c r="S6" s="33" t="s">
        <v>38</v>
      </c>
      <c r="T6" s="33"/>
      <c r="U6" s="33"/>
      <c r="V6" s="33" t="s">
        <v>279</v>
      </c>
      <c r="W6" s="33" t="s">
        <v>40</v>
      </c>
      <c r="X6" s="33">
        <v>0.01</v>
      </c>
      <c r="Y6" s="33"/>
      <c r="Z6" s="33" t="s">
        <v>280</v>
      </c>
      <c r="AA6" s="33" t="s">
        <v>281</v>
      </c>
      <c r="AB6" s="33">
        <v>2</v>
      </c>
      <c r="AC6" s="33" t="s">
        <v>282</v>
      </c>
      <c r="AD6" s="33">
        <v>397</v>
      </c>
      <c r="AE6" s="33"/>
      <c r="AF6" s="33"/>
    </row>
    <row r="7" spans="1:32" ht="15" customHeight="1" x14ac:dyDescent="0.25">
      <c r="A7" s="33" t="s">
        <v>571</v>
      </c>
      <c r="B7" s="33" t="s">
        <v>55</v>
      </c>
      <c r="C7" s="34">
        <v>0.1</v>
      </c>
      <c r="D7" s="33" t="s">
        <v>236</v>
      </c>
      <c r="E7" s="33" t="s">
        <v>28</v>
      </c>
      <c r="F7" s="33">
        <v>5</v>
      </c>
      <c r="G7" s="33" t="s">
        <v>433</v>
      </c>
      <c r="H7" s="33" t="s">
        <v>29</v>
      </c>
      <c r="I7" s="33"/>
      <c r="J7" s="33" t="s">
        <v>40</v>
      </c>
      <c r="K7" s="33" t="s">
        <v>31</v>
      </c>
      <c r="L7" s="33">
        <v>4</v>
      </c>
      <c r="M7" s="33"/>
      <c r="N7" s="33" t="s">
        <v>50</v>
      </c>
      <c r="O7" s="33" t="s">
        <v>34</v>
      </c>
      <c r="P7" s="33" t="s">
        <v>35</v>
      </c>
      <c r="Q7" s="33" t="s">
        <v>51</v>
      </c>
      <c r="R7" s="33" t="s">
        <v>37</v>
      </c>
      <c r="S7" s="33" t="s">
        <v>38</v>
      </c>
      <c r="T7" s="33" t="s">
        <v>434</v>
      </c>
      <c r="U7" s="33" t="s">
        <v>435</v>
      </c>
      <c r="V7" s="33" t="s">
        <v>436</v>
      </c>
      <c r="W7" s="33" t="s">
        <v>40</v>
      </c>
      <c r="X7" s="33">
        <v>4.0000000000000001E-3</v>
      </c>
      <c r="Y7" s="33" t="s">
        <v>30</v>
      </c>
      <c r="Z7" s="33" t="s">
        <v>437</v>
      </c>
      <c r="AA7" s="33" t="s">
        <v>438</v>
      </c>
      <c r="AB7" s="33">
        <v>2</v>
      </c>
      <c r="AC7" s="33" t="s">
        <v>439</v>
      </c>
      <c r="AD7" s="33">
        <v>430</v>
      </c>
      <c r="AE7" s="33" t="s">
        <v>72</v>
      </c>
      <c r="AF7" s="33"/>
    </row>
    <row r="8" spans="1:32" ht="15" customHeight="1" x14ac:dyDescent="0.25">
      <c r="A8" s="33" t="s">
        <v>572</v>
      </c>
      <c r="B8" s="33" t="s">
        <v>55</v>
      </c>
      <c r="C8" s="34">
        <v>7.4999999999999997E-2</v>
      </c>
      <c r="D8" s="33" t="s">
        <v>236</v>
      </c>
      <c r="E8" s="33" t="s">
        <v>67</v>
      </c>
      <c r="F8" s="33">
        <v>5</v>
      </c>
      <c r="G8" s="33" t="s">
        <v>29</v>
      </c>
      <c r="H8" s="33" t="s">
        <v>195</v>
      </c>
      <c r="I8" s="33"/>
      <c r="J8" s="33" t="s">
        <v>30</v>
      </c>
      <c r="K8" s="33" t="s">
        <v>31</v>
      </c>
      <c r="L8" s="33">
        <v>300</v>
      </c>
      <c r="M8" s="33" t="s">
        <v>84</v>
      </c>
      <c r="N8" s="33" t="s">
        <v>50</v>
      </c>
      <c r="O8" s="33" t="s">
        <v>34</v>
      </c>
      <c r="P8" s="33" t="s">
        <v>35</v>
      </c>
      <c r="Q8" s="33" t="s">
        <v>196</v>
      </c>
      <c r="R8" s="33" t="s">
        <v>37</v>
      </c>
      <c r="S8" s="33" t="s">
        <v>38</v>
      </c>
      <c r="T8" s="33"/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197</v>
      </c>
      <c r="AA8" s="33" t="s">
        <v>198</v>
      </c>
      <c r="AB8" s="33">
        <v>1</v>
      </c>
      <c r="AC8" s="33" t="s">
        <v>199</v>
      </c>
      <c r="AD8" s="33">
        <v>700</v>
      </c>
      <c r="AE8" s="33" t="s">
        <v>44</v>
      </c>
      <c r="AF8" s="33"/>
    </row>
    <row r="9" spans="1:32" ht="15" customHeight="1" x14ac:dyDescent="0.25">
      <c r="A9" s="33" t="s">
        <v>573</v>
      </c>
      <c r="B9" s="33" t="s">
        <v>55</v>
      </c>
      <c r="C9" s="34">
        <v>0.10100000000000001</v>
      </c>
      <c r="D9" s="33" t="s">
        <v>236</v>
      </c>
      <c r="E9" s="33" t="s">
        <v>67</v>
      </c>
      <c r="F9" s="33">
        <v>10</v>
      </c>
      <c r="G9" s="33" t="s">
        <v>29</v>
      </c>
      <c r="H9" s="33"/>
      <c r="I9" s="33"/>
      <c r="J9" s="33" t="s">
        <v>30</v>
      </c>
      <c r="K9" s="33" t="s">
        <v>166</v>
      </c>
      <c r="L9" s="33">
        <v>60</v>
      </c>
      <c r="M9" s="33" t="s">
        <v>32</v>
      </c>
      <c r="N9" s="33" t="s">
        <v>50</v>
      </c>
      <c r="O9" s="33" t="s">
        <v>34</v>
      </c>
      <c r="P9" s="33" t="s">
        <v>35</v>
      </c>
      <c r="Q9" s="33" t="s">
        <v>51</v>
      </c>
      <c r="R9" s="33" t="s">
        <v>37</v>
      </c>
      <c r="S9" s="33" t="s">
        <v>38</v>
      </c>
      <c r="T9" s="33">
        <v>0.14699999999999999</v>
      </c>
      <c r="U9" s="33"/>
      <c r="V9" s="33" t="s">
        <v>39</v>
      </c>
      <c r="W9" s="33" t="s">
        <v>40</v>
      </c>
      <c r="X9" s="33">
        <v>0.01</v>
      </c>
      <c r="Y9" s="33" t="s">
        <v>30</v>
      </c>
      <c r="Z9" s="33" t="s">
        <v>178</v>
      </c>
      <c r="AA9" s="33" t="s">
        <v>179</v>
      </c>
      <c r="AB9" s="33">
        <v>10</v>
      </c>
      <c r="AC9" s="33" t="s">
        <v>180</v>
      </c>
      <c r="AD9" s="33" t="s">
        <v>181</v>
      </c>
      <c r="AE9" s="33" t="s">
        <v>72</v>
      </c>
      <c r="AF9" s="33"/>
    </row>
    <row r="10" spans="1:32" ht="15" customHeight="1" x14ac:dyDescent="0.25">
      <c r="A10" s="33" t="s">
        <v>340</v>
      </c>
      <c r="B10" s="33" t="s">
        <v>55</v>
      </c>
      <c r="C10" s="34">
        <v>0.1255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31</v>
      </c>
      <c r="L10" s="33">
        <v>300</v>
      </c>
      <c r="M10" s="33" t="s">
        <v>119</v>
      </c>
      <c r="N10" s="33" t="s">
        <v>50</v>
      </c>
      <c r="O10" s="33" t="s">
        <v>120</v>
      </c>
      <c r="P10" s="33" t="s">
        <v>90</v>
      </c>
      <c r="Q10" s="33" t="s">
        <v>51</v>
      </c>
      <c r="R10" s="33" t="s">
        <v>37</v>
      </c>
      <c r="S10" s="33" t="s">
        <v>38</v>
      </c>
      <c r="T10" s="33">
        <v>0.04</v>
      </c>
      <c r="U10" s="33">
        <v>-0.35</v>
      </c>
      <c r="V10" s="33" t="s">
        <v>266</v>
      </c>
      <c r="W10" s="33" t="s">
        <v>40</v>
      </c>
      <c r="X10" s="33">
        <v>0.01</v>
      </c>
      <c r="Y10" s="33" t="s">
        <v>40</v>
      </c>
      <c r="Z10" s="33" t="s">
        <v>337</v>
      </c>
      <c r="AA10" s="33" t="s">
        <v>338</v>
      </c>
      <c r="AB10" s="33">
        <v>2</v>
      </c>
      <c r="AC10" s="33" t="s">
        <v>339</v>
      </c>
      <c r="AD10" s="33">
        <v>942</v>
      </c>
      <c r="AE10" s="33" t="s">
        <v>72</v>
      </c>
      <c r="AF10" s="33"/>
    </row>
    <row r="11" spans="1:32" ht="15" customHeight="1" x14ac:dyDescent="0.25">
      <c r="A11" s="33" t="s">
        <v>340</v>
      </c>
      <c r="B11" s="33" t="s">
        <v>55</v>
      </c>
      <c r="C11" s="34">
        <v>0.13500000000000001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33</v>
      </c>
      <c r="O11" s="33" t="s">
        <v>120</v>
      </c>
      <c r="P11" s="33" t="s">
        <v>189</v>
      </c>
      <c r="Q11" s="33" t="s">
        <v>36</v>
      </c>
      <c r="R11" s="33" t="s">
        <v>37</v>
      </c>
      <c r="S11" s="33" t="s">
        <v>38</v>
      </c>
      <c r="T11" s="33">
        <v>-0.02</v>
      </c>
      <c r="U11" s="33">
        <v>-0.32522000000000001</v>
      </c>
      <c r="V11" s="33" t="s">
        <v>266</v>
      </c>
      <c r="W11" s="33" t="s">
        <v>40</v>
      </c>
      <c r="X11" s="33">
        <v>0.01</v>
      </c>
      <c r="Y11" s="33" t="s">
        <v>40</v>
      </c>
      <c r="Z11" s="33" t="s">
        <v>335</v>
      </c>
      <c r="AA11" s="33" t="s">
        <v>336</v>
      </c>
      <c r="AB11" s="33">
        <v>1</v>
      </c>
      <c r="AC11" s="33" t="s">
        <v>127</v>
      </c>
      <c r="AD11" s="33">
        <v>667</v>
      </c>
      <c r="AE11" s="33" t="s">
        <v>72</v>
      </c>
      <c r="AF11" s="33"/>
    </row>
    <row r="12" spans="1:32" ht="15" customHeight="1" x14ac:dyDescent="0.25">
      <c r="A12" s="33" t="s">
        <v>366</v>
      </c>
      <c r="B12" s="33" t="s">
        <v>55</v>
      </c>
      <c r="C12" s="34">
        <v>0.11</v>
      </c>
      <c r="D12" s="33" t="s">
        <v>236</v>
      </c>
      <c r="E12" s="33" t="s">
        <v>75</v>
      </c>
      <c r="F12" s="33">
        <v>10</v>
      </c>
      <c r="G12" s="33" t="s">
        <v>29</v>
      </c>
      <c r="H12" s="33"/>
      <c r="I12" s="33"/>
      <c r="J12" s="33" t="s">
        <v>30</v>
      </c>
      <c r="K12" s="33" t="s">
        <v>31</v>
      </c>
      <c r="L12" s="33">
        <v>300</v>
      </c>
      <c r="M12" s="33" t="s">
        <v>119</v>
      </c>
      <c r="N12" s="33" t="s">
        <v>33</v>
      </c>
      <c r="O12" s="33" t="s">
        <v>34</v>
      </c>
      <c r="P12" s="33" t="s">
        <v>35</v>
      </c>
      <c r="Q12" s="33" t="s">
        <v>36</v>
      </c>
      <c r="R12" s="33"/>
      <c r="S12" s="33" t="s">
        <v>38</v>
      </c>
      <c r="T12" s="33">
        <v>0</v>
      </c>
      <c r="U12" s="33"/>
      <c r="V12" s="33"/>
      <c r="W12" s="33" t="s">
        <v>40</v>
      </c>
      <c r="X12" s="33">
        <v>0.01</v>
      </c>
      <c r="Y12" s="33" t="s">
        <v>30</v>
      </c>
      <c r="Z12" s="33" t="s">
        <v>369</v>
      </c>
      <c r="AA12" s="33" t="s">
        <v>370</v>
      </c>
      <c r="AB12" s="33">
        <v>2</v>
      </c>
      <c r="AC12" s="33" t="s">
        <v>94</v>
      </c>
      <c r="AD12" s="33">
        <v>220</v>
      </c>
      <c r="AE12" s="33" t="s">
        <v>72</v>
      </c>
      <c r="AF12" s="33"/>
    </row>
    <row r="13" spans="1:32" ht="15" customHeight="1" x14ac:dyDescent="0.25">
      <c r="A13" s="33" t="s">
        <v>82</v>
      </c>
      <c r="B13" s="33" t="s">
        <v>55</v>
      </c>
      <c r="C13" s="34">
        <v>8.2000000000000003E-2</v>
      </c>
      <c r="D13" s="33" t="s">
        <v>236</v>
      </c>
      <c r="E13" s="33" t="s">
        <v>75</v>
      </c>
      <c r="F13" s="33">
        <v>10</v>
      </c>
      <c r="G13" s="33" t="s">
        <v>68</v>
      </c>
      <c r="H13" s="33"/>
      <c r="I13" s="33"/>
      <c r="J13" s="33" t="s">
        <v>30</v>
      </c>
      <c r="K13" s="33" t="s">
        <v>31</v>
      </c>
      <c r="L13" s="33">
        <v>360</v>
      </c>
      <c r="M13" s="33" t="s">
        <v>76</v>
      </c>
      <c r="N13" s="33" t="s">
        <v>33</v>
      </c>
      <c r="O13" s="33" t="s">
        <v>34</v>
      </c>
      <c r="P13" s="33" t="s">
        <v>35</v>
      </c>
      <c r="Q13" s="33" t="s">
        <v>36</v>
      </c>
      <c r="R13" s="33" t="s">
        <v>37</v>
      </c>
      <c r="S13" s="33" t="s">
        <v>38</v>
      </c>
      <c r="T13" s="33"/>
      <c r="U13" s="33"/>
      <c r="V13" s="33" t="s">
        <v>39</v>
      </c>
      <c r="W13" s="33" t="s">
        <v>40</v>
      </c>
      <c r="X13" s="33">
        <v>5.0000000000000001E-3</v>
      </c>
      <c r="Y13" s="33" t="s">
        <v>30</v>
      </c>
      <c r="Z13" s="33" t="s">
        <v>77</v>
      </c>
      <c r="AA13" s="33" t="s">
        <v>78</v>
      </c>
      <c r="AB13" s="33">
        <v>3</v>
      </c>
      <c r="AC13" s="33" t="s">
        <v>79</v>
      </c>
      <c r="AD13" s="33">
        <v>215</v>
      </c>
      <c r="AE13" s="33" t="s">
        <v>72</v>
      </c>
      <c r="AF13" s="33"/>
    </row>
    <row r="14" spans="1:32" ht="15" customHeight="1" x14ac:dyDescent="0.25">
      <c r="A14" s="33" t="s">
        <v>291</v>
      </c>
      <c r="B14" s="33" t="s">
        <v>55</v>
      </c>
      <c r="C14" s="34">
        <v>9.1750000000000012E-2</v>
      </c>
      <c r="D14" s="33" t="s">
        <v>236</v>
      </c>
      <c r="E14" s="33" t="s">
        <v>75</v>
      </c>
      <c r="F14" s="33">
        <v>15</v>
      </c>
      <c r="G14" s="33" t="s">
        <v>284</v>
      </c>
      <c r="H14" s="33" t="s">
        <v>285</v>
      </c>
      <c r="I14" s="33" t="s">
        <v>286</v>
      </c>
      <c r="J14" s="33" t="s">
        <v>30</v>
      </c>
      <c r="K14" s="33" t="s">
        <v>31</v>
      </c>
      <c r="L14" s="33">
        <v>30</v>
      </c>
      <c r="M14" s="33" t="s">
        <v>186</v>
      </c>
      <c r="N14" s="33" t="s">
        <v>33</v>
      </c>
      <c r="O14" s="33" t="s">
        <v>120</v>
      </c>
      <c r="P14" s="33" t="s">
        <v>189</v>
      </c>
      <c r="Q14" s="33" t="s">
        <v>36</v>
      </c>
      <c r="R14" s="33" t="s">
        <v>37</v>
      </c>
      <c r="S14" s="33" t="s">
        <v>38</v>
      </c>
      <c r="T14" s="33">
        <v>6</v>
      </c>
      <c r="U14" s="33">
        <v>5</v>
      </c>
      <c r="V14" s="33" t="s">
        <v>287</v>
      </c>
      <c r="W14" s="33" t="s">
        <v>40</v>
      </c>
      <c r="X14" s="33">
        <v>0.02</v>
      </c>
      <c r="Y14" s="33" t="s">
        <v>40</v>
      </c>
      <c r="Z14" s="33" t="s">
        <v>294</v>
      </c>
      <c r="AA14" s="33" t="s">
        <v>295</v>
      </c>
      <c r="AB14" s="33">
        <v>1</v>
      </c>
      <c r="AC14" s="33" t="s">
        <v>290</v>
      </c>
      <c r="AD14" s="33">
        <v>168</v>
      </c>
      <c r="AE14" s="33" t="s">
        <v>72</v>
      </c>
      <c r="AF14" s="33"/>
    </row>
    <row r="15" spans="1:32" ht="15" customHeight="1" x14ac:dyDescent="0.25">
      <c r="A15" s="33" t="s">
        <v>575</v>
      </c>
      <c r="B15" s="33" t="s">
        <v>55</v>
      </c>
      <c r="C15" s="34"/>
      <c r="D15" s="33" t="s">
        <v>238</v>
      </c>
      <c r="E15" s="33"/>
      <c r="F15" s="33">
        <v>5</v>
      </c>
      <c r="G15" s="33" t="s">
        <v>29</v>
      </c>
      <c r="H15" s="33"/>
      <c r="I15" s="33"/>
      <c r="J15" s="33" t="s">
        <v>40</v>
      </c>
      <c r="K15" s="33" t="s">
        <v>83</v>
      </c>
      <c r="L15" s="33">
        <v>30</v>
      </c>
      <c r="M15" s="33" t="s">
        <v>186</v>
      </c>
      <c r="N15" s="33" t="s">
        <v>50</v>
      </c>
      <c r="O15" s="33" t="s">
        <v>120</v>
      </c>
      <c r="P15" s="33" t="s">
        <v>99</v>
      </c>
      <c r="Q15" s="33" t="s">
        <v>51</v>
      </c>
      <c r="R15" s="33" t="s">
        <v>37</v>
      </c>
      <c r="S15" s="33" t="s">
        <v>160</v>
      </c>
      <c r="T15" s="33"/>
      <c r="U15" s="33">
        <v>5</v>
      </c>
      <c r="V15" s="33"/>
      <c r="W15" s="33" t="s">
        <v>40</v>
      </c>
      <c r="X15" s="33">
        <v>0.01</v>
      </c>
      <c r="Y15" s="33" t="s">
        <v>40</v>
      </c>
      <c r="Z15" s="33" t="s">
        <v>187</v>
      </c>
      <c r="AA15" s="33" t="s">
        <v>183</v>
      </c>
      <c r="AB15" s="33">
        <v>5</v>
      </c>
      <c r="AC15" s="33" t="s">
        <v>79</v>
      </c>
      <c r="AD15" s="33">
        <v>1000</v>
      </c>
      <c r="AE15" s="33" t="s">
        <v>188</v>
      </c>
      <c r="AF15" s="33"/>
    </row>
    <row r="16" spans="1:32" ht="15" customHeight="1" x14ac:dyDescent="0.25">
      <c r="A16" s="33" t="s">
        <v>576</v>
      </c>
      <c r="B16" s="33" t="s">
        <v>55</v>
      </c>
      <c r="C16" s="34">
        <v>0.107</v>
      </c>
      <c r="D16" s="33" t="s">
        <v>236</v>
      </c>
      <c r="E16" s="33" t="s">
        <v>75</v>
      </c>
      <c r="F16" s="33">
        <v>10</v>
      </c>
      <c r="G16" s="33" t="s">
        <v>29</v>
      </c>
      <c r="H16" s="33"/>
      <c r="I16" s="33"/>
      <c r="J16" s="33" t="s">
        <v>40</v>
      </c>
      <c r="K16" s="33" t="s">
        <v>31</v>
      </c>
      <c r="L16" s="33">
        <v>900</v>
      </c>
      <c r="M16" s="33"/>
      <c r="N16" s="33" t="s">
        <v>50</v>
      </c>
      <c r="O16" s="33" t="s">
        <v>34</v>
      </c>
      <c r="P16" s="33" t="s">
        <v>90</v>
      </c>
      <c r="Q16" s="33" t="s">
        <v>51</v>
      </c>
      <c r="R16" s="33" t="s">
        <v>37</v>
      </c>
      <c r="S16" s="33" t="s">
        <v>38</v>
      </c>
      <c r="T16" s="33"/>
      <c r="U16" s="33">
        <v>1.67</v>
      </c>
      <c r="V16" s="33" t="s">
        <v>122</v>
      </c>
      <c r="W16" s="33" t="s">
        <v>40</v>
      </c>
      <c r="X16" s="33">
        <v>5.0000000000000001E-3</v>
      </c>
      <c r="Y16" s="33" t="s">
        <v>40</v>
      </c>
      <c r="Z16" s="33" t="s">
        <v>471</v>
      </c>
      <c r="AA16" s="33" t="s">
        <v>472</v>
      </c>
      <c r="AB16" s="33">
        <v>5</v>
      </c>
      <c r="AC16" s="33" t="s">
        <v>473</v>
      </c>
      <c r="AD16" s="33" t="s">
        <v>474</v>
      </c>
      <c r="AE16" s="33" t="s">
        <v>459</v>
      </c>
      <c r="AF16" s="33"/>
    </row>
    <row r="17" spans="1:32" ht="15" customHeight="1" x14ac:dyDescent="0.25">
      <c r="A17" s="33" t="s">
        <v>512</v>
      </c>
      <c r="B17" s="33" t="s">
        <v>55</v>
      </c>
      <c r="C17" s="34">
        <v>0.11799999999999999</v>
      </c>
      <c r="D17" s="33" t="s">
        <v>236</v>
      </c>
      <c r="E17" s="33" t="s">
        <v>75</v>
      </c>
      <c r="F17" s="33">
        <v>10</v>
      </c>
      <c r="G17" s="33" t="s">
        <v>327</v>
      </c>
      <c r="H17" s="33"/>
      <c r="I17" s="33"/>
      <c r="J17" s="33" t="s">
        <v>40</v>
      </c>
      <c r="K17" s="33" t="s">
        <v>31</v>
      </c>
      <c r="L17" s="33">
        <v>330</v>
      </c>
      <c r="M17" s="33" t="s">
        <v>513</v>
      </c>
      <c r="N17" s="33" t="s">
        <v>50</v>
      </c>
      <c r="O17" s="33" t="s">
        <v>34</v>
      </c>
      <c r="P17" s="33" t="s">
        <v>35</v>
      </c>
      <c r="Q17" s="33" t="s">
        <v>51</v>
      </c>
      <c r="R17" s="33" t="s">
        <v>37</v>
      </c>
      <c r="S17" s="33" t="s">
        <v>514</v>
      </c>
      <c r="T17" s="33">
        <v>0</v>
      </c>
      <c r="U17" s="33"/>
      <c r="V17" s="33" t="s">
        <v>39</v>
      </c>
      <c r="W17" s="33" t="s">
        <v>40</v>
      </c>
      <c r="X17" s="33">
        <v>0.01</v>
      </c>
      <c r="Y17" s="33" t="s">
        <v>30</v>
      </c>
      <c r="Z17" s="33" t="s">
        <v>197</v>
      </c>
      <c r="AA17" s="33" t="s">
        <v>515</v>
      </c>
      <c r="AB17" s="33">
        <v>2</v>
      </c>
      <c r="AC17" s="33" t="s">
        <v>516</v>
      </c>
      <c r="AD17" s="33">
        <v>523</v>
      </c>
      <c r="AE17" s="33" t="s">
        <v>72</v>
      </c>
      <c r="AF17" s="33"/>
    </row>
    <row r="18" spans="1:32" ht="15" customHeight="1" x14ac:dyDescent="0.25">
      <c r="A18" s="33" t="s">
        <v>442</v>
      </c>
      <c r="B18" s="33" t="s">
        <v>55</v>
      </c>
      <c r="C18" s="34">
        <v>0.1086</v>
      </c>
      <c r="D18" s="33" t="s">
        <v>236</v>
      </c>
      <c r="E18" s="33" t="s">
        <v>75</v>
      </c>
      <c r="F18" s="33">
        <v>10</v>
      </c>
      <c r="G18" s="33" t="s">
        <v>29</v>
      </c>
      <c r="H18" s="33"/>
      <c r="I18" s="33"/>
      <c r="J18" s="33" t="s">
        <v>30</v>
      </c>
      <c r="K18" s="33" t="s">
        <v>31</v>
      </c>
      <c r="L18" s="33">
        <v>900</v>
      </c>
      <c r="M18" s="33" t="s">
        <v>119</v>
      </c>
      <c r="N18" s="33" t="s">
        <v>33</v>
      </c>
      <c r="O18" s="33" t="s">
        <v>120</v>
      </c>
      <c r="P18" s="33" t="s">
        <v>245</v>
      </c>
      <c r="Q18" s="33" t="s">
        <v>36</v>
      </c>
      <c r="R18" s="33" t="s">
        <v>37</v>
      </c>
      <c r="S18" s="33" t="s">
        <v>38</v>
      </c>
      <c r="T18" s="33">
        <v>10</v>
      </c>
      <c r="U18" s="33"/>
      <c r="V18" s="33" t="s">
        <v>122</v>
      </c>
      <c r="W18" s="33" t="s">
        <v>40</v>
      </c>
      <c r="X18" s="33">
        <v>5.0000000000000001E-3</v>
      </c>
      <c r="Y18" s="33" t="s">
        <v>40</v>
      </c>
      <c r="Z18" s="33" t="s">
        <v>445</v>
      </c>
      <c r="AA18" s="33" t="s">
        <v>446</v>
      </c>
      <c r="AB18" s="33"/>
      <c r="AC18" s="33" t="s">
        <v>447</v>
      </c>
      <c r="AD18" s="33">
        <v>830</v>
      </c>
      <c r="AE18" s="33" t="s">
        <v>72</v>
      </c>
      <c r="AF18" s="33"/>
    </row>
    <row r="19" spans="1:32" ht="15" customHeight="1" x14ac:dyDescent="0.25">
      <c r="A19" s="33" t="s">
        <v>45</v>
      </c>
      <c r="B19" s="33" t="s">
        <v>55</v>
      </c>
      <c r="C19" s="34">
        <v>8.0333333333333326E-2</v>
      </c>
      <c r="D19" s="33" t="s">
        <v>236</v>
      </c>
      <c r="E19" s="33" t="s">
        <v>28</v>
      </c>
      <c r="F19" s="33">
        <v>5</v>
      </c>
      <c r="G19" s="33" t="s">
        <v>29</v>
      </c>
      <c r="H19" s="33"/>
      <c r="I19" s="33"/>
      <c r="J19" s="33" t="s">
        <v>30</v>
      </c>
      <c r="K19" s="33" t="s">
        <v>31</v>
      </c>
      <c r="L19" s="33">
        <v>180</v>
      </c>
      <c r="M19" s="33" t="s">
        <v>32</v>
      </c>
      <c r="N19" s="33" t="s">
        <v>33</v>
      </c>
      <c r="O19" s="33" t="s">
        <v>34</v>
      </c>
      <c r="P19" s="33" t="s">
        <v>35</v>
      </c>
      <c r="Q19" s="33" t="s">
        <v>36</v>
      </c>
      <c r="R19" s="33" t="s">
        <v>37</v>
      </c>
      <c r="S19" s="33" t="s">
        <v>38</v>
      </c>
      <c r="T19" s="33">
        <v>0.1</v>
      </c>
      <c r="U19" s="33"/>
      <c r="V19" s="33" t="s">
        <v>39</v>
      </c>
      <c r="W19" s="33" t="s">
        <v>40</v>
      </c>
      <c r="X19" s="33">
        <v>0.01</v>
      </c>
      <c r="Y19" s="33" t="s">
        <v>30</v>
      </c>
      <c r="Z19" s="33" t="s">
        <v>41</v>
      </c>
      <c r="AA19" s="33" t="s">
        <v>42</v>
      </c>
      <c r="AB19" s="33">
        <v>2</v>
      </c>
      <c r="AC19" s="33" t="s">
        <v>43</v>
      </c>
      <c r="AD19" s="33">
        <v>850</v>
      </c>
      <c r="AE19" s="33" t="s">
        <v>44</v>
      </c>
      <c r="AF19" s="33"/>
    </row>
    <row r="20" spans="1:32" ht="15" customHeight="1" x14ac:dyDescent="0.25">
      <c r="A20" s="33" t="s">
        <v>577</v>
      </c>
      <c r="B20" s="33" t="s">
        <v>55</v>
      </c>
      <c r="C20" s="34">
        <v>4.5999999999999999E-2</v>
      </c>
      <c r="D20" s="33" t="s">
        <v>236</v>
      </c>
      <c r="E20" s="33"/>
      <c r="F20" s="33">
        <v>10</v>
      </c>
      <c r="G20" s="33" t="s">
        <v>310</v>
      </c>
      <c r="H20" s="33" t="s">
        <v>378</v>
      </c>
      <c r="I20" s="33" t="s">
        <v>378</v>
      </c>
      <c r="J20" s="33" t="s">
        <v>40</v>
      </c>
      <c r="K20" s="33" t="s">
        <v>379</v>
      </c>
      <c r="L20" s="33">
        <v>60</v>
      </c>
      <c r="M20" s="33" t="s">
        <v>388</v>
      </c>
      <c r="N20" s="33" t="s">
        <v>33</v>
      </c>
      <c r="O20" s="33" t="s">
        <v>381</v>
      </c>
      <c r="P20" s="33" t="s">
        <v>35</v>
      </c>
      <c r="Q20" s="33" t="s">
        <v>389</v>
      </c>
      <c r="R20" s="33" t="s">
        <v>383</v>
      </c>
      <c r="S20" s="33" t="s">
        <v>38</v>
      </c>
      <c r="T20" s="33"/>
      <c r="U20" s="33"/>
      <c r="V20" s="33"/>
      <c r="W20" s="33" t="s">
        <v>384</v>
      </c>
      <c r="X20" s="33">
        <v>0.01</v>
      </c>
      <c r="Y20" s="33" t="s">
        <v>30</v>
      </c>
      <c r="Z20" s="33" t="s">
        <v>41</v>
      </c>
      <c r="AA20" s="33" t="s">
        <v>390</v>
      </c>
      <c r="AB20" s="33">
        <v>1</v>
      </c>
      <c r="AC20" s="33" t="s">
        <v>391</v>
      </c>
      <c r="AD20" s="33">
        <v>350</v>
      </c>
      <c r="AE20" s="33" t="s">
        <v>72</v>
      </c>
      <c r="AF20" s="33"/>
    </row>
    <row r="21" spans="1:32" ht="15" customHeight="1" x14ac:dyDescent="0.25">
      <c r="A21" s="33" t="s">
        <v>578</v>
      </c>
      <c r="B21" s="33" t="s">
        <v>55</v>
      </c>
      <c r="C21" s="34">
        <v>8.3000000000000004E-2</v>
      </c>
      <c r="D21" s="33" t="s">
        <v>236</v>
      </c>
      <c r="E21" s="33" t="s">
        <v>75</v>
      </c>
      <c r="F21" s="33">
        <v>10</v>
      </c>
      <c r="G21" s="33" t="s">
        <v>29</v>
      </c>
      <c r="H21" s="33"/>
      <c r="I21" s="33"/>
      <c r="J21" s="33" t="s">
        <v>30</v>
      </c>
      <c r="K21" s="33" t="s">
        <v>83</v>
      </c>
      <c r="L21" s="33">
        <v>60</v>
      </c>
      <c r="M21" s="33" t="s">
        <v>119</v>
      </c>
      <c r="N21" s="33" t="s">
        <v>33</v>
      </c>
      <c r="O21" s="33" t="s">
        <v>34</v>
      </c>
      <c r="P21" s="33" t="s">
        <v>35</v>
      </c>
      <c r="Q21" s="33" t="s">
        <v>36</v>
      </c>
      <c r="R21" s="33" t="s">
        <v>37</v>
      </c>
      <c r="S21" s="33"/>
      <c r="T21" s="33">
        <v>12</v>
      </c>
      <c r="U21" s="33">
        <v>0.3</v>
      </c>
      <c r="V21" s="33"/>
      <c r="W21" s="33" t="s">
        <v>40</v>
      </c>
      <c r="X21" s="33">
        <v>0.01</v>
      </c>
      <c r="Y21" s="33" t="s">
        <v>30</v>
      </c>
      <c r="Z21" s="33"/>
      <c r="AA21" s="33"/>
      <c r="AB21" s="33"/>
      <c r="AC21" s="33"/>
      <c r="AD21" s="33"/>
      <c r="AE21" s="33"/>
      <c r="AF21" s="33"/>
    </row>
    <row r="22" spans="1:32" ht="15" customHeight="1" x14ac:dyDescent="0.25">
      <c r="A22" s="33" t="s">
        <v>579</v>
      </c>
      <c r="B22" s="33" t="s">
        <v>55</v>
      </c>
      <c r="C22" s="34">
        <v>1.2999999999999999E-2</v>
      </c>
      <c r="D22" s="33" t="s">
        <v>236</v>
      </c>
      <c r="E22" s="33" t="s">
        <v>28</v>
      </c>
      <c r="F22" s="33">
        <v>10.021699999999999</v>
      </c>
      <c r="G22" s="33" t="s">
        <v>327</v>
      </c>
      <c r="H22" s="33" t="s">
        <v>328</v>
      </c>
      <c r="I22" s="33" t="s">
        <v>202</v>
      </c>
      <c r="J22" s="33" t="s">
        <v>30</v>
      </c>
      <c r="K22" s="33" t="s">
        <v>166</v>
      </c>
      <c r="L22" s="33">
        <v>60</v>
      </c>
      <c r="M22" s="33" t="s">
        <v>329</v>
      </c>
      <c r="N22" s="33" t="s">
        <v>33</v>
      </c>
      <c r="O22" s="33" t="s">
        <v>34</v>
      </c>
      <c r="P22" s="33" t="s">
        <v>35</v>
      </c>
      <c r="Q22" s="33" t="s">
        <v>36</v>
      </c>
      <c r="R22" s="33" t="s">
        <v>37</v>
      </c>
      <c r="S22" s="33" t="s">
        <v>38</v>
      </c>
      <c r="T22" s="33">
        <v>2</v>
      </c>
      <c r="U22" s="33">
        <v>1E-4</v>
      </c>
      <c r="V22" s="33" t="s">
        <v>330</v>
      </c>
      <c r="W22" s="33" t="s">
        <v>40</v>
      </c>
      <c r="X22" s="33">
        <v>0.01</v>
      </c>
      <c r="Y22" s="33" t="s">
        <v>40</v>
      </c>
      <c r="Z22" s="33" t="s">
        <v>331</v>
      </c>
      <c r="AA22" s="33" t="s">
        <v>332</v>
      </c>
      <c r="AB22" s="33">
        <v>1</v>
      </c>
      <c r="AC22" s="33" t="s">
        <v>333</v>
      </c>
      <c r="AD22" s="33">
        <v>300</v>
      </c>
      <c r="AE22" s="33" t="s">
        <v>72</v>
      </c>
      <c r="AF22" s="33"/>
    </row>
    <row r="23" spans="1:32" ht="15" customHeight="1" x14ac:dyDescent="0.25">
      <c r="A23" s="33" t="s">
        <v>580</v>
      </c>
      <c r="B23" s="33" t="s">
        <v>55</v>
      </c>
      <c r="C23" s="34">
        <v>0.14599999999999999</v>
      </c>
      <c r="D23" s="33" t="s">
        <v>238</v>
      </c>
      <c r="E23" s="33" t="s">
        <v>28</v>
      </c>
      <c r="F23" s="33">
        <v>10</v>
      </c>
      <c r="G23" s="33" t="s">
        <v>29</v>
      </c>
      <c r="H23" s="33"/>
      <c r="I23" s="33"/>
      <c r="J23" s="33" t="s">
        <v>30</v>
      </c>
      <c r="K23" s="33" t="s">
        <v>31</v>
      </c>
      <c r="L23" s="33">
        <v>600</v>
      </c>
      <c r="M23" s="33" t="s">
        <v>84</v>
      </c>
      <c r="N23" s="33" t="s">
        <v>33</v>
      </c>
      <c r="O23" s="33" t="s">
        <v>34</v>
      </c>
      <c r="P23" s="33" t="s">
        <v>90</v>
      </c>
      <c r="Q23" s="33" t="s">
        <v>36</v>
      </c>
      <c r="R23" s="33" t="s">
        <v>37</v>
      </c>
      <c r="S23" s="33" t="s">
        <v>91</v>
      </c>
      <c r="T23" s="33">
        <v>-1.8</v>
      </c>
      <c r="U23" s="33">
        <v>0.06</v>
      </c>
      <c r="V23" s="33" t="s">
        <v>113</v>
      </c>
      <c r="W23" s="33" t="s">
        <v>40</v>
      </c>
      <c r="X23" s="33">
        <v>5.0000000000000001E-3</v>
      </c>
      <c r="Y23" s="33" t="s">
        <v>40</v>
      </c>
      <c r="Z23" s="33" t="s">
        <v>96</v>
      </c>
      <c r="AA23" s="33" t="s">
        <v>97</v>
      </c>
      <c r="AB23" s="33">
        <v>1</v>
      </c>
      <c r="AC23" s="33" t="s">
        <v>94</v>
      </c>
      <c r="AD23" s="33">
        <v>686</v>
      </c>
      <c r="AE23" s="33" t="s">
        <v>72</v>
      </c>
      <c r="AF23" s="33"/>
    </row>
    <row r="24" spans="1:32" ht="15" customHeight="1" x14ac:dyDescent="0.25">
      <c r="A24" s="33" t="s">
        <v>321</v>
      </c>
      <c r="B24" s="33" t="s">
        <v>55</v>
      </c>
      <c r="C24" s="34"/>
      <c r="D24" s="33" t="s">
        <v>236</v>
      </c>
      <c r="E24" s="33"/>
      <c r="F24" s="33">
        <v>10</v>
      </c>
      <c r="G24" s="33" t="s">
        <v>29</v>
      </c>
      <c r="H24" s="33"/>
      <c r="I24" s="33"/>
      <c r="J24" s="33" t="s">
        <v>40</v>
      </c>
      <c r="K24" s="33" t="s">
        <v>166</v>
      </c>
      <c r="L24" s="33">
        <v>900</v>
      </c>
      <c r="M24" s="33" t="s">
        <v>119</v>
      </c>
      <c r="N24" s="33" t="s">
        <v>50</v>
      </c>
      <c r="O24" s="33" t="s">
        <v>34</v>
      </c>
      <c r="P24" s="33" t="s">
        <v>90</v>
      </c>
      <c r="Q24" s="33" t="s">
        <v>51</v>
      </c>
      <c r="R24" s="33" t="s">
        <v>37</v>
      </c>
      <c r="S24" s="33" t="s">
        <v>38</v>
      </c>
      <c r="T24" s="33">
        <v>6</v>
      </c>
      <c r="U24" s="33">
        <v>10</v>
      </c>
      <c r="V24" s="33" t="s">
        <v>266</v>
      </c>
      <c r="W24" s="33" t="s">
        <v>30</v>
      </c>
      <c r="X24" s="33">
        <v>5.0000000000000001E-3</v>
      </c>
      <c r="Y24" s="33" t="s">
        <v>40</v>
      </c>
      <c r="Z24" s="33" t="s">
        <v>319</v>
      </c>
      <c r="AA24" s="33" t="s">
        <v>183</v>
      </c>
      <c r="AB24" s="33">
        <v>5</v>
      </c>
      <c r="AC24" s="33" t="s">
        <v>320</v>
      </c>
      <c r="AD24" s="33">
        <v>500</v>
      </c>
      <c r="AE24" s="33"/>
      <c r="AF24" s="33"/>
    </row>
    <row r="25" spans="1:32" ht="15" customHeight="1" x14ac:dyDescent="0.25">
      <c r="A25" s="33" t="s">
        <v>581</v>
      </c>
      <c r="B25" s="33" t="s">
        <v>55</v>
      </c>
      <c r="C25" s="34">
        <v>0.12</v>
      </c>
      <c r="D25" s="33" t="s">
        <v>236</v>
      </c>
      <c r="E25" s="33" t="s">
        <v>75</v>
      </c>
      <c r="F25" s="33">
        <v>10</v>
      </c>
      <c r="G25" s="33" t="s">
        <v>29</v>
      </c>
      <c r="H25" s="33" t="s">
        <v>296</v>
      </c>
      <c r="I25" s="33"/>
      <c r="J25" s="33" t="s">
        <v>40</v>
      </c>
      <c r="K25" s="33" t="s">
        <v>31</v>
      </c>
      <c r="L25" s="33">
        <v>1500</v>
      </c>
      <c r="M25" s="33" t="s">
        <v>119</v>
      </c>
      <c r="N25" s="33" t="s">
        <v>33</v>
      </c>
      <c r="O25" s="33" t="s">
        <v>34</v>
      </c>
      <c r="P25" s="33" t="s">
        <v>35</v>
      </c>
      <c r="Q25" s="33" t="s">
        <v>36</v>
      </c>
      <c r="R25" s="33" t="s">
        <v>37</v>
      </c>
      <c r="S25" s="33" t="s">
        <v>38</v>
      </c>
      <c r="T25" s="33">
        <v>0</v>
      </c>
      <c r="U25" s="33"/>
      <c r="V25" s="33" t="s">
        <v>300</v>
      </c>
      <c r="W25" s="33" t="s">
        <v>40</v>
      </c>
      <c r="X25" s="33">
        <v>0.01</v>
      </c>
      <c r="Y25" s="33" t="s">
        <v>30</v>
      </c>
      <c r="Z25" s="33" t="s">
        <v>298</v>
      </c>
      <c r="AA25" s="33" t="s">
        <v>299</v>
      </c>
      <c r="AB25" s="33">
        <v>2</v>
      </c>
      <c r="AC25" s="33" t="s">
        <v>71</v>
      </c>
      <c r="AD25" s="33">
        <v>207</v>
      </c>
      <c r="AE25" s="33" t="s">
        <v>72</v>
      </c>
      <c r="AF25" s="33"/>
    </row>
    <row r="26" spans="1:32" ht="15" customHeight="1" x14ac:dyDescent="0.25">
      <c r="A26" s="33" t="s">
        <v>582</v>
      </c>
      <c r="B26" s="33" t="s">
        <v>55</v>
      </c>
      <c r="C26" s="34">
        <v>0.10199999999999999</v>
      </c>
      <c r="D26" s="33" t="s">
        <v>236</v>
      </c>
      <c r="E26" s="33" t="s">
        <v>75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120</v>
      </c>
      <c r="M26" s="33" t="s">
        <v>119</v>
      </c>
      <c r="N26" s="33" t="s">
        <v>33</v>
      </c>
      <c r="O26" s="33" t="s">
        <v>34</v>
      </c>
      <c r="P26" s="33" t="s">
        <v>35</v>
      </c>
      <c r="Q26" s="33" t="s">
        <v>36</v>
      </c>
      <c r="R26" s="33" t="s">
        <v>37</v>
      </c>
      <c r="S26" s="33" t="s">
        <v>38</v>
      </c>
      <c r="T26" s="33">
        <v>-0.3</v>
      </c>
      <c r="U26" s="33"/>
      <c r="V26" s="33" t="s">
        <v>39</v>
      </c>
      <c r="W26" s="33" t="s">
        <v>40</v>
      </c>
      <c r="X26" s="33">
        <v>3.0000000000000001E-3</v>
      </c>
      <c r="Y26" s="33" t="s">
        <v>30</v>
      </c>
      <c r="Z26" s="33" t="s">
        <v>503</v>
      </c>
      <c r="AA26" s="33" t="s">
        <v>504</v>
      </c>
      <c r="AB26" s="33">
        <v>2</v>
      </c>
      <c r="AC26" s="33" t="s">
        <v>505</v>
      </c>
      <c r="AD26" s="33">
        <v>350</v>
      </c>
      <c r="AE26" s="33" t="s">
        <v>72</v>
      </c>
      <c r="AF26" s="33"/>
    </row>
    <row r="27" spans="1:32" ht="15" customHeight="1" x14ac:dyDescent="0.25">
      <c r="A27" s="33" t="s">
        <v>583</v>
      </c>
      <c r="B27" s="33" t="s">
        <v>55</v>
      </c>
      <c r="C27" s="34">
        <v>0.108</v>
      </c>
      <c r="D27" s="33" t="s">
        <v>236</v>
      </c>
      <c r="E27" s="33" t="s">
        <v>28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60</v>
      </c>
      <c r="M27" s="33" t="s">
        <v>32</v>
      </c>
      <c r="N27" s="33" t="s">
        <v>33</v>
      </c>
      <c r="O27" s="33" t="s">
        <v>34</v>
      </c>
      <c r="P27" s="33" t="s">
        <v>35</v>
      </c>
      <c r="Q27" s="33" t="s">
        <v>36</v>
      </c>
      <c r="R27" s="33" t="s">
        <v>37</v>
      </c>
      <c r="S27" s="33" t="s">
        <v>38</v>
      </c>
      <c r="T27" s="33"/>
      <c r="U27" s="33"/>
      <c r="V27" s="33"/>
      <c r="W27" s="33" t="s">
        <v>40</v>
      </c>
      <c r="X27" s="33">
        <v>0.01</v>
      </c>
      <c r="Y27" s="33" t="s">
        <v>30</v>
      </c>
      <c r="Z27" s="33">
        <v>7010</v>
      </c>
      <c r="AA27" s="33" t="s">
        <v>165</v>
      </c>
      <c r="AB27" s="33">
        <v>1</v>
      </c>
      <c r="AC27" s="33" t="s">
        <v>158</v>
      </c>
      <c r="AD27" s="33">
        <v>723</v>
      </c>
      <c r="AE27" s="33" t="s">
        <v>44</v>
      </c>
      <c r="AF27" s="33"/>
    </row>
    <row r="28" spans="1:32" ht="15" customHeight="1" x14ac:dyDescent="0.25">
      <c r="A28" s="33" t="s">
        <v>584</v>
      </c>
      <c r="B28" s="33" t="s">
        <v>55</v>
      </c>
      <c r="C28" s="34">
        <v>0.1</v>
      </c>
      <c r="D28" s="33" t="s">
        <v>236</v>
      </c>
      <c r="E28" s="33" t="s">
        <v>67</v>
      </c>
      <c r="F28" s="33">
        <v>10</v>
      </c>
      <c r="G28" s="33" t="s">
        <v>29</v>
      </c>
      <c r="H28" s="33"/>
      <c r="I28" s="33"/>
      <c r="J28" s="33" t="s">
        <v>30</v>
      </c>
      <c r="K28" s="33" t="s">
        <v>31</v>
      </c>
      <c r="L28" s="33">
        <v>60</v>
      </c>
      <c r="M28" s="33" t="s">
        <v>119</v>
      </c>
      <c r="N28" s="33" t="s">
        <v>50</v>
      </c>
      <c r="O28" s="33" t="s">
        <v>34</v>
      </c>
      <c r="P28" s="33" t="s">
        <v>35</v>
      </c>
      <c r="Q28" s="33" t="s">
        <v>51</v>
      </c>
      <c r="R28" s="33" t="s">
        <v>37</v>
      </c>
      <c r="S28" s="33" t="s">
        <v>38</v>
      </c>
      <c r="T28" s="33"/>
      <c r="U28" s="33"/>
      <c r="V28" s="33" t="s">
        <v>39</v>
      </c>
      <c r="W28" s="33" t="s">
        <v>40</v>
      </c>
      <c r="X28" s="33">
        <v>0.01</v>
      </c>
      <c r="Y28" s="33" t="s">
        <v>30</v>
      </c>
      <c r="Z28" s="33" t="s">
        <v>324</v>
      </c>
      <c r="AA28" s="33" t="s">
        <v>325</v>
      </c>
      <c r="AB28" s="33">
        <v>5</v>
      </c>
      <c r="AC28" s="33" t="s">
        <v>180</v>
      </c>
      <c r="AD28" s="33">
        <v>750</v>
      </c>
      <c r="AE28" s="33" t="s">
        <v>250</v>
      </c>
      <c r="AF28" s="33"/>
    </row>
    <row r="29" spans="1:32" ht="15" customHeight="1" x14ac:dyDescent="0.25">
      <c r="A29" s="33" t="s">
        <v>551</v>
      </c>
      <c r="B29" s="33" t="s">
        <v>55</v>
      </c>
      <c r="C29" s="34">
        <v>0.152</v>
      </c>
      <c r="D29" s="33" t="s">
        <v>236</v>
      </c>
      <c r="E29" s="33" t="s">
        <v>67</v>
      </c>
      <c r="F29" s="33">
        <v>15</v>
      </c>
      <c r="G29" s="33" t="s">
        <v>284</v>
      </c>
      <c r="H29" s="33" t="s">
        <v>286</v>
      </c>
      <c r="I29" s="33" t="s">
        <v>285</v>
      </c>
      <c r="J29" s="33" t="s">
        <v>30</v>
      </c>
      <c r="K29" s="33" t="s">
        <v>31</v>
      </c>
      <c r="L29" s="33">
        <v>60</v>
      </c>
      <c r="M29" s="33" t="s">
        <v>237</v>
      </c>
      <c r="N29" s="33" t="s">
        <v>33</v>
      </c>
      <c r="O29" s="33" t="s">
        <v>120</v>
      </c>
      <c r="P29" s="33" t="s">
        <v>549</v>
      </c>
      <c r="Q29" s="33" t="s">
        <v>36</v>
      </c>
      <c r="R29" s="33"/>
      <c r="S29" s="33" t="s">
        <v>38</v>
      </c>
      <c r="T29" s="33"/>
      <c r="U29" s="33"/>
      <c r="V29" s="33"/>
      <c r="W29" s="33" t="s">
        <v>40</v>
      </c>
      <c r="X29" s="33">
        <v>0.01</v>
      </c>
      <c r="Y29" s="33" t="s">
        <v>30</v>
      </c>
      <c r="Z29" s="33" t="s">
        <v>550</v>
      </c>
      <c r="AA29" s="33" t="s">
        <v>332</v>
      </c>
      <c r="AB29" s="33">
        <v>3</v>
      </c>
      <c r="AC29" s="33"/>
      <c r="AD29" s="33">
        <v>254</v>
      </c>
      <c r="AE29" s="33" t="s">
        <v>72</v>
      </c>
      <c r="AF29" s="33"/>
    </row>
    <row r="30" spans="1:32" ht="15" customHeight="1" x14ac:dyDescent="0.25">
      <c r="A30" s="33" t="s">
        <v>585</v>
      </c>
      <c r="B30" s="33" t="s">
        <v>55</v>
      </c>
      <c r="C30" s="34">
        <v>9.5000000000000001E-2</v>
      </c>
      <c r="D30" s="33" t="s">
        <v>236</v>
      </c>
      <c r="E30" s="33" t="s">
        <v>75</v>
      </c>
      <c r="F30" s="33">
        <v>10</v>
      </c>
      <c r="G30" s="33" t="s">
        <v>29</v>
      </c>
      <c r="H30" s="33"/>
      <c r="I30" s="33"/>
      <c r="J30" s="33" t="s">
        <v>30</v>
      </c>
      <c r="K30" s="33" t="s">
        <v>31</v>
      </c>
      <c r="L30" s="33">
        <v>120</v>
      </c>
      <c r="M30" s="33" t="s">
        <v>32</v>
      </c>
      <c r="N30" s="33" t="s">
        <v>33</v>
      </c>
      <c r="O30" s="33" t="s">
        <v>34</v>
      </c>
      <c r="P30" s="33" t="s">
        <v>35</v>
      </c>
      <c r="Q30" s="33" t="s">
        <v>36</v>
      </c>
      <c r="R30" s="33" t="s">
        <v>37</v>
      </c>
      <c r="S30" s="33" t="s">
        <v>38</v>
      </c>
      <c r="T30" s="33">
        <v>0.1</v>
      </c>
      <c r="U30" s="33"/>
      <c r="V30" s="33"/>
      <c r="W30" s="33" t="s">
        <v>40</v>
      </c>
      <c r="X30" s="33">
        <v>3.0000000000000001E-3</v>
      </c>
      <c r="Y30" s="33" t="s">
        <v>30</v>
      </c>
      <c r="Z30" s="33" t="s">
        <v>184</v>
      </c>
      <c r="AA30" s="33" t="s">
        <v>185</v>
      </c>
      <c r="AB30" s="33">
        <v>1</v>
      </c>
      <c r="AC30" s="33" t="s">
        <v>71</v>
      </c>
      <c r="AD30" s="33">
        <v>220</v>
      </c>
      <c r="AE30" s="33" t="s">
        <v>72</v>
      </c>
      <c r="AF30" s="33"/>
    </row>
    <row r="31" spans="1:32" ht="15" customHeight="1" x14ac:dyDescent="0.25">
      <c r="A31" s="33" t="s">
        <v>586</v>
      </c>
      <c r="B31" s="33" t="s">
        <v>55</v>
      </c>
      <c r="C31" s="33">
        <v>0.108</v>
      </c>
      <c r="D31" s="33" t="s">
        <v>236</v>
      </c>
      <c r="E31" s="33" t="s">
        <v>75</v>
      </c>
      <c r="F31" s="33">
        <v>10</v>
      </c>
      <c r="G31" s="33" t="s">
        <v>29</v>
      </c>
      <c r="H31" s="33"/>
      <c r="I31" s="33"/>
      <c r="J31" s="33" t="s">
        <v>30</v>
      </c>
      <c r="K31" s="33" t="s">
        <v>31</v>
      </c>
      <c r="L31" s="33">
        <v>1200</v>
      </c>
      <c r="M31" s="33" t="s">
        <v>119</v>
      </c>
      <c r="N31" s="33" t="s">
        <v>33</v>
      </c>
      <c r="O31" s="33" t="s">
        <v>120</v>
      </c>
      <c r="P31" s="33" t="s">
        <v>99</v>
      </c>
      <c r="Q31" s="33" t="s">
        <v>36</v>
      </c>
      <c r="R31" s="33" t="s">
        <v>37</v>
      </c>
      <c r="S31" s="33" t="s">
        <v>38</v>
      </c>
      <c r="T31" s="33">
        <v>0</v>
      </c>
      <c r="U31" s="33" t="s">
        <v>121</v>
      </c>
      <c r="V31" s="33" t="s">
        <v>122</v>
      </c>
      <c r="W31" s="33" t="s">
        <v>40</v>
      </c>
      <c r="X31" s="33" t="s">
        <v>123</v>
      </c>
      <c r="Y31" s="33" t="s">
        <v>40</v>
      </c>
      <c r="Z31" s="33" t="s">
        <v>124</v>
      </c>
      <c r="AA31" s="33" t="s">
        <v>125</v>
      </c>
      <c r="AB31" s="33" t="s">
        <v>126</v>
      </c>
      <c r="AC31" s="33" t="s">
        <v>127</v>
      </c>
      <c r="AD31" s="33">
        <v>350</v>
      </c>
      <c r="AE31" s="33" t="s">
        <v>72</v>
      </c>
      <c r="AF31" s="33"/>
    </row>
    <row r="32" spans="1:32" ht="15" customHeight="1" x14ac:dyDescent="0.25">
      <c r="A32" s="33" t="s">
        <v>587</v>
      </c>
      <c r="B32" s="33" t="s">
        <v>55</v>
      </c>
      <c r="C32" s="34">
        <v>0.11799999999999999</v>
      </c>
      <c r="D32" s="33" t="s">
        <v>236</v>
      </c>
      <c r="E32" s="33" t="s">
        <v>67</v>
      </c>
      <c r="F32" s="33">
        <v>10</v>
      </c>
      <c r="G32" s="33" t="s">
        <v>29</v>
      </c>
      <c r="H32" s="33"/>
      <c r="I32" s="33"/>
      <c r="J32" s="33" t="s">
        <v>30</v>
      </c>
      <c r="K32" s="33" t="s">
        <v>83</v>
      </c>
      <c r="L32" s="33">
        <v>60</v>
      </c>
      <c r="M32" s="33" t="s">
        <v>302</v>
      </c>
      <c r="N32" s="33" t="s">
        <v>50</v>
      </c>
      <c r="O32" s="33" t="s">
        <v>34</v>
      </c>
      <c r="P32" s="33" t="s">
        <v>35</v>
      </c>
      <c r="Q32" s="33" t="s">
        <v>51</v>
      </c>
      <c r="R32" s="33" t="s">
        <v>37</v>
      </c>
      <c r="S32" s="33" t="s">
        <v>38</v>
      </c>
      <c r="T32" s="33">
        <v>6</v>
      </c>
      <c r="U32" s="33"/>
      <c r="V32" s="33"/>
      <c r="W32" s="33" t="s">
        <v>40</v>
      </c>
      <c r="X32" s="33">
        <v>0.01</v>
      </c>
      <c r="Y32" s="33" t="s">
        <v>30</v>
      </c>
      <c r="Z32" s="33" t="s">
        <v>303</v>
      </c>
      <c r="AA32" s="33"/>
      <c r="AB32" s="33">
        <v>2</v>
      </c>
      <c r="AC32" s="33"/>
      <c r="AD32" s="33">
        <v>650</v>
      </c>
      <c r="AE32" s="33" t="s">
        <v>72</v>
      </c>
      <c r="AF32" s="33"/>
    </row>
    <row r="33" spans="1:32" ht="15" customHeight="1" x14ac:dyDescent="0.25">
      <c r="A33" s="33" t="s">
        <v>375</v>
      </c>
      <c r="B33" s="33" t="s">
        <v>55</v>
      </c>
      <c r="C33" s="34">
        <v>0.12</v>
      </c>
      <c r="D33" s="33" t="s">
        <v>236</v>
      </c>
      <c r="E33" s="33" t="s">
        <v>75</v>
      </c>
      <c r="F33" s="33">
        <v>10</v>
      </c>
      <c r="G33" s="33" t="s">
        <v>29</v>
      </c>
      <c r="H33" s="33"/>
      <c r="I33" s="33"/>
      <c r="J33" s="33" t="s">
        <v>40</v>
      </c>
      <c r="K33" s="33" t="s">
        <v>166</v>
      </c>
      <c r="L33" s="33">
        <v>1080</v>
      </c>
      <c r="M33" s="33" t="s">
        <v>119</v>
      </c>
      <c r="N33" s="33" t="s">
        <v>33</v>
      </c>
      <c r="O33" s="33" t="s">
        <v>34</v>
      </c>
      <c r="P33" s="33" t="s">
        <v>35</v>
      </c>
      <c r="Q33" s="33" t="s">
        <v>36</v>
      </c>
      <c r="R33" s="33" t="s">
        <v>37</v>
      </c>
      <c r="S33" s="33" t="s">
        <v>38</v>
      </c>
      <c r="T33" s="33"/>
      <c r="U33" s="33"/>
      <c r="V33" s="33" t="s">
        <v>170</v>
      </c>
      <c r="W33" s="33" t="s">
        <v>40</v>
      </c>
      <c r="X33" s="33">
        <v>5.0000000000000001E-3</v>
      </c>
      <c r="Y33" s="33" t="s">
        <v>30</v>
      </c>
      <c r="Z33" s="33" t="s">
        <v>376</v>
      </c>
      <c r="AA33" s="33" t="s">
        <v>377</v>
      </c>
      <c r="AB33" s="33">
        <v>1</v>
      </c>
      <c r="AC33" s="33" t="s">
        <v>169</v>
      </c>
      <c r="AD33" s="33">
        <v>182</v>
      </c>
      <c r="AE33" s="33" t="s">
        <v>72</v>
      </c>
      <c r="AF33" s="33"/>
    </row>
    <row r="34" spans="1:32" ht="15" customHeight="1" x14ac:dyDescent="0.25">
      <c r="A34" s="33" t="s">
        <v>588</v>
      </c>
      <c r="B34" s="33" t="s">
        <v>55</v>
      </c>
      <c r="C34" s="34">
        <v>0.12</v>
      </c>
      <c r="D34" s="33" t="s">
        <v>236</v>
      </c>
      <c r="E34" s="33" t="s">
        <v>67</v>
      </c>
      <c r="F34" s="33">
        <v>10</v>
      </c>
      <c r="G34" s="33" t="s">
        <v>327</v>
      </c>
      <c r="H34" s="33"/>
      <c r="I34" s="33"/>
      <c r="J34" s="33" t="s">
        <v>40</v>
      </c>
      <c r="K34" s="33" t="s">
        <v>31</v>
      </c>
      <c r="L34" s="33">
        <v>1080</v>
      </c>
      <c r="M34" s="33" t="s">
        <v>186</v>
      </c>
      <c r="N34" s="33" t="s">
        <v>50</v>
      </c>
      <c r="O34" s="33" t="s">
        <v>34</v>
      </c>
      <c r="P34" s="33" t="s">
        <v>35</v>
      </c>
      <c r="Q34" s="33" t="s">
        <v>51</v>
      </c>
      <c r="R34" s="33" t="s">
        <v>37</v>
      </c>
      <c r="S34" s="33" t="s">
        <v>38</v>
      </c>
      <c r="T34" s="33"/>
      <c r="U34" s="33"/>
      <c r="V34" s="33" t="s">
        <v>492</v>
      </c>
      <c r="W34" s="33" t="s">
        <v>40</v>
      </c>
      <c r="X34" s="33">
        <v>0.01</v>
      </c>
      <c r="Y34" s="33" t="s">
        <v>30</v>
      </c>
      <c r="Z34" s="33" t="s">
        <v>331</v>
      </c>
      <c r="AA34" s="33" t="s">
        <v>183</v>
      </c>
      <c r="AB34" s="33">
        <v>2</v>
      </c>
      <c r="AC34" s="33" t="s">
        <v>158</v>
      </c>
      <c r="AD34" s="33">
        <v>411</v>
      </c>
      <c r="AE34" s="33"/>
      <c r="AF34" s="33"/>
    </row>
    <row r="35" spans="1:32" ht="15" customHeight="1" x14ac:dyDescent="0.25">
      <c r="A35" s="33" t="s">
        <v>589</v>
      </c>
      <c r="B35" s="33" t="s">
        <v>55</v>
      </c>
      <c r="C35" s="34">
        <v>7.9000000000000001E-2</v>
      </c>
      <c r="D35" s="33" t="s">
        <v>236</v>
      </c>
      <c r="E35" s="33" t="s">
        <v>67</v>
      </c>
      <c r="F35" s="33">
        <v>10</v>
      </c>
      <c r="G35" s="33" t="s">
        <v>29</v>
      </c>
      <c r="H35" s="33"/>
      <c r="I35" s="33"/>
      <c r="J35" s="33" t="s">
        <v>30</v>
      </c>
      <c r="K35" s="33" t="s">
        <v>31</v>
      </c>
      <c r="L35" s="33">
        <v>360</v>
      </c>
      <c r="M35" s="33" t="s">
        <v>84</v>
      </c>
      <c r="N35" s="33" t="s">
        <v>50</v>
      </c>
      <c r="O35" s="33" t="s">
        <v>34</v>
      </c>
      <c r="P35" s="33" t="s">
        <v>35</v>
      </c>
      <c r="Q35" s="33" t="s">
        <v>51</v>
      </c>
      <c r="R35" s="33" t="s">
        <v>37</v>
      </c>
      <c r="S35" s="33" t="s">
        <v>38</v>
      </c>
      <c r="T35" s="33"/>
      <c r="U35" s="33"/>
      <c r="V35" s="33"/>
      <c r="W35" s="33" t="s">
        <v>40</v>
      </c>
      <c r="X35" s="33">
        <v>5.0000000000000001E-3</v>
      </c>
      <c r="Y35" s="33" t="s">
        <v>30</v>
      </c>
      <c r="Z35" s="33" t="s">
        <v>334</v>
      </c>
      <c r="AA35" s="33"/>
      <c r="AB35" s="33">
        <v>1</v>
      </c>
      <c r="AC35" s="33" t="s">
        <v>158</v>
      </c>
      <c r="AD35" s="33"/>
      <c r="AE35" s="33" t="s">
        <v>44</v>
      </c>
      <c r="AF35" s="33"/>
    </row>
    <row r="36" spans="1:32" ht="15" customHeight="1" x14ac:dyDescent="0.25">
      <c r="A36" s="33" t="s">
        <v>475</v>
      </c>
      <c r="B36" s="33" t="s">
        <v>55</v>
      </c>
      <c r="C36" s="34">
        <v>0.112</v>
      </c>
      <c r="D36" s="33" t="s">
        <v>236</v>
      </c>
      <c r="E36" s="33" t="s">
        <v>244</v>
      </c>
      <c r="F36" s="33">
        <v>20</v>
      </c>
      <c r="G36" s="33" t="s">
        <v>29</v>
      </c>
      <c r="H36" s="33"/>
      <c r="I36" s="33"/>
      <c r="J36" s="33" t="s">
        <v>30</v>
      </c>
      <c r="K36" s="33" t="s">
        <v>31</v>
      </c>
      <c r="L36" s="33">
        <v>1200</v>
      </c>
      <c r="M36" s="33" t="s">
        <v>32</v>
      </c>
      <c r="N36" s="33" t="s">
        <v>50</v>
      </c>
      <c r="O36" s="33" t="s">
        <v>34</v>
      </c>
      <c r="P36" s="33" t="s">
        <v>476</v>
      </c>
      <c r="Q36" s="33" t="s">
        <v>51</v>
      </c>
      <c r="R36" s="33" t="s">
        <v>37</v>
      </c>
      <c r="S36" s="33" t="s">
        <v>38</v>
      </c>
      <c r="T36" s="33">
        <v>6</v>
      </c>
      <c r="U36" s="33"/>
      <c r="V36" s="33" t="s">
        <v>477</v>
      </c>
      <c r="W36" s="33" t="s">
        <v>40</v>
      </c>
      <c r="X36" s="33">
        <v>5.0000000000000001E-3</v>
      </c>
      <c r="Y36" s="33" t="s">
        <v>30</v>
      </c>
      <c r="Z36" s="33" t="s">
        <v>478</v>
      </c>
      <c r="AA36" s="33" t="s">
        <v>490</v>
      </c>
      <c r="AB36" s="33">
        <v>0.5</v>
      </c>
      <c r="AC36" s="33" t="s">
        <v>203</v>
      </c>
      <c r="AD36" s="33">
        <v>371</v>
      </c>
      <c r="AE36" s="33" t="s">
        <v>72</v>
      </c>
      <c r="AF36" s="33"/>
    </row>
    <row r="37" spans="1:32" ht="15" customHeight="1" x14ac:dyDescent="0.25">
      <c r="A37" s="33" t="s">
        <v>590</v>
      </c>
      <c r="B37" s="33" t="s">
        <v>55</v>
      </c>
      <c r="C37" s="34">
        <v>0.115</v>
      </c>
      <c r="D37" s="33" t="s">
        <v>236</v>
      </c>
      <c r="E37" s="33" t="s">
        <v>75</v>
      </c>
      <c r="F37" s="33">
        <v>10</v>
      </c>
      <c r="G37" s="33" t="s">
        <v>310</v>
      </c>
      <c r="H37" s="33"/>
      <c r="I37" s="33"/>
      <c r="J37" s="33" t="s">
        <v>30</v>
      </c>
      <c r="K37" s="33" t="s">
        <v>31</v>
      </c>
      <c r="L37" s="33">
        <v>300</v>
      </c>
      <c r="M37" s="33" t="s">
        <v>119</v>
      </c>
      <c r="N37" s="33" t="s">
        <v>33</v>
      </c>
      <c r="O37" s="33" t="s">
        <v>34</v>
      </c>
      <c r="P37" s="33" t="s">
        <v>35</v>
      </c>
      <c r="Q37" s="33" t="s">
        <v>51</v>
      </c>
      <c r="R37" s="33" t="s">
        <v>37</v>
      </c>
      <c r="S37" s="33" t="s">
        <v>38</v>
      </c>
      <c r="T37" s="33"/>
      <c r="U37" s="33"/>
      <c r="V37" s="33">
        <v>2</v>
      </c>
      <c r="W37" s="33" t="s">
        <v>236</v>
      </c>
      <c r="X37" s="33">
        <v>0.01</v>
      </c>
      <c r="Y37" s="33" t="s">
        <v>238</v>
      </c>
      <c r="Z37" s="33" t="s">
        <v>298</v>
      </c>
      <c r="AA37" s="33"/>
      <c r="AB37" s="33">
        <v>2</v>
      </c>
      <c r="AC37" s="33" t="s">
        <v>318</v>
      </c>
      <c r="AD37" s="33">
        <v>400</v>
      </c>
      <c r="AE37" s="33" t="s">
        <v>72</v>
      </c>
      <c r="AF37" s="33"/>
    </row>
    <row r="38" spans="1:32" ht="15" customHeight="1" x14ac:dyDescent="0.25">
      <c r="A38" s="33" t="s">
        <v>591</v>
      </c>
      <c r="B38" s="33" t="s">
        <v>55</v>
      </c>
      <c r="C38" s="34">
        <v>0.11</v>
      </c>
      <c r="D38" s="33" t="s">
        <v>236</v>
      </c>
      <c r="E38" s="33" t="s">
        <v>67</v>
      </c>
      <c r="F38" s="33">
        <v>10</v>
      </c>
      <c r="G38" s="33" t="s">
        <v>29</v>
      </c>
      <c r="H38" s="33"/>
      <c r="I38" s="33"/>
      <c r="J38" s="33" t="s">
        <v>30</v>
      </c>
      <c r="K38" s="33" t="s">
        <v>31</v>
      </c>
      <c r="L38" s="33">
        <v>600</v>
      </c>
      <c r="M38" s="33" t="s">
        <v>119</v>
      </c>
      <c r="N38" s="33" t="s">
        <v>50</v>
      </c>
      <c r="O38" s="33" t="s">
        <v>34</v>
      </c>
      <c r="P38" s="33" t="s">
        <v>99</v>
      </c>
      <c r="Q38" s="33" t="s">
        <v>51</v>
      </c>
      <c r="R38" s="33" t="s">
        <v>37</v>
      </c>
      <c r="S38" s="33" t="s">
        <v>38</v>
      </c>
      <c r="T38" s="33">
        <v>0.6</v>
      </c>
      <c r="U38" s="33">
        <v>5</v>
      </c>
      <c r="V38" s="33" t="s">
        <v>266</v>
      </c>
      <c r="W38" s="33" t="s">
        <v>40</v>
      </c>
      <c r="X38" s="33">
        <v>0.01</v>
      </c>
      <c r="Y38" s="33" t="s">
        <v>40</v>
      </c>
      <c r="Z38" s="33" t="s">
        <v>425</v>
      </c>
      <c r="AA38" s="33" t="s">
        <v>496</v>
      </c>
      <c r="AB38" s="33">
        <v>1</v>
      </c>
      <c r="AC38" s="33" t="s">
        <v>497</v>
      </c>
      <c r="AD38" s="33">
        <v>800</v>
      </c>
      <c r="AE38" s="33" t="s">
        <v>72</v>
      </c>
      <c r="AF38" s="33"/>
    </row>
    <row r="39" spans="1:32" ht="15" customHeight="1" x14ac:dyDescent="0.25">
      <c r="A39" s="33" t="s">
        <v>591</v>
      </c>
      <c r="B39" s="33" t="s">
        <v>55</v>
      </c>
      <c r="C39" s="34">
        <v>0.12</v>
      </c>
      <c r="D39" s="33" t="s">
        <v>236</v>
      </c>
      <c r="E39" s="33" t="s">
        <v>67</v>
      </c>
      <c r="F39" s="33">
        <v>10</v>
      </c>
      <c r="G39" s="33" t="s">
        <v>29</v>
      </c>
      <c r="H39" s="33"/>
      <c r="I39" s="33"/>
      <c r="J39" s="33" t="s">
        <v>30</v>
      </c>
      <c r="K39" s="33" t="s">
        <v>31</v>
      </c>
      <c r="L39" s="33">
        <v>600</v>
      </c>
      <c r="M39" s="33" t="s">
        <v>119</v>
      </c>
      <c r="N39" s="33" t="s">
        <v>50</v>
      </c>
      <c r="O39" s="33" t="s">
        <v>34</v>
      </c>
      <c r="P39" s="33" t="s">
        <v>35</v>
      </c>
      <c r="Q39" s="33" t="s">
        <v>51</v>
      </c>
      <c r="R39" s="33" t="s">
        <v>37</v>
      </c>
      <c r="S39" s="33" t="s">
        <v>38</v>
      </c>
      <c r="T39" s="33">
        <v>0</v>
      </c>
      <c r="U39" s="33"/>
      <c r="V39" s="33" t="s">
        <v>39</v>
      </c>
      <c r="W39" s="33" t="s">
        <v>40</v>
      </c>
      <c r="X39" s="33">
        <v>0.01</v>
      </c>
      <c r="Y39" s="33" t="s">
        <v>30</v>
      </c>
      <c r="Z39" s="33" t="s">
        <v>443</v>
      </c>
      <c r="AA39" s="33" t="s">
        <v>499</v>
      </c>
      <c r="AB39" s="33">
        <v>1</v>
      </c>
      <c r="AC39" s="33" t="s">
        <v>495</v>
      </c>
      <c r="AD39" s="33">
        <v>274</v>
      </c>
      <c r="AE39" s="33" t="s">
        <v>72</v>
      </c>
      <c r="AF39" s="33"/>
    </row>
    <row r="40" spans="1:32" ht="15" customHeight="1" x14ac:dyDescent="0.25">
      <c r="A40" s="33" t="s">
        <v>592</v>
      </c>
      <c r="B40" s="33" t="s">
        <v>55</v>
      </c>
      <c r="C40" s="34">
        <v>3.6999999999999998E-2</v>
      </c>
      <c r="D40" s="33" t="s">
        <v>236</v>
      </c>
      <c r="E40" s="33" t="s">
        <v>75</v>
      </c>
      <c r="F40" s="33">
        <v>10</v>
      </c>
      <c r="G40" s="33" t="s">
        <v>29</v>
      </c>
      <c r="H40" s="33"/>
      <c r="I40" s="33"/>
      <c r="J40" s="33" t="s">
        <v>30</v>
      </c>
      <c r="K40" s="33"/>
      <c r="L40" s="33"/>
      <c r="M40" s="33" t="s">
        <v>84</v>
      </c>
      <c r="N40" s="33" t="s">
        <v>33</v>
      </c>
      <c r="O40" s="33" t="s">
        <v>34</v>
      </c>
      <c r="P40" s="33" t="s">
        <v>35</v>
      </c>
      <c r="Q40" s="33" t="s">
        <v>36</v>
      </c>
      <c r="R40" s="33"/>
      <c r="S40" s="33"/>
      <c r="T40" s="33"/>
      <c r="U40" s="33"/>
      <c r="V40" s="33"/>
      <c r="W40" s="33" t="s">
        <v>40</v>
      </c>
      <c r="X40" s="33">
        <v>5.0000000000000001E-3</v>
      </c>
      <c r="Y40" s="33" t="s">
        <v>30</v>
      </c>
      <c r="Z40" s="33" t="s">
        <v>118</v>
      </c>
      <c r="AA40" s="33"/>
      <c r="AB40" s="33">
        <v>1</v>
      </c>
      <c r="AC40" s="33"/>
      <c r="AD40" s="33"/>
      <c r="AE40" s="33"/>
      <c r="AF40" s="33"/>
    </row>
    <row r="41" spans="1:32" ht="15" customHeight="1" x14ac:dyDescent="0.25">
      <c r="A41" s="33" t="s">
        <v>593</v>
      </c>
      <c r="B41" s="33" t="s">
        <v>55</v>
      </c>
      <c r="C41" s="34">
        <v>0.20499999999999999</v>
      </c>
      <c r="D41" s="33" t="s">
        <v>236</v>
      </c>
      <c r="E41" s="33" t="s">
        <v>75</v>
      </c>
      <c r="F41" s="33">
        <v>15</v>
      </c>
      <c r="G41" s="33" t="s">
        <v>29</v>
      </c>
      <c r="H41" s="33"/>
      <c r="I41" s="33"/>
      <c r="J41" s="33" t="s">
        <v>40</v>
      </c>
      <c r="K41" s="33" t="s">
        <v>31</v>
      </c>
      <c r="L41" s="33">
        <v>300</v>
      </c>
      <c r="M41" s="33"/>
      <c r="N41" s="33" t="s">
        <v>33</v>
      </c>
      <c r="O41" s="33" t="s">
        <v>34</v>
      </c>
      <c r="P41" s="33" t="s">
        <v>99</v>
      </c>
      <c r="Q41" s="33" t="s">
        <v>36</v>
      </c>
      <c r="R41" s="33" t="s">
        <v>37</v>
      </c>
      <c r="S41" s="33" t="s">
        <v>38</v>
      </c>
      <c r="T41" s="33" t="s">
        <v>276</v>
      </c>
      <c r="U41" s="33">
        <v>5</v>
      </c>
      <c r="V41" s="33" t="s">
        <v>427</v>
      </c>
      <c r="W41" s="33" t="s">
        <v>40</v>
      </c>
      <c r="X41" s="33">
        <v>0.01</v>
      </c>
      <c r="Y41" s="33" t="s">
        <v>40</v>
      </c>
      <c r="Z41" s="33" t="s">
        <v>425</v>
      </c>
      <c r="AA41" s="33" t="s">
        <v>428</v>
      </c>
      <c r="AB41" s="33">
        <v>3</v>
      </c>
      <c r="AC41" s="33" t="s">
        <v>426</v>
      </c>
      <c r="AD41" s="33">
        <v>700</v>
      </c>
      <c r="AE41" s="33" t="s">
        <v>72</v>
      </c>
      <c r="AF41" s="33"/>
    </row>
    <row r="42" spans="1:32" ht="15" customHeight="1" x14ac:dyDescent="0.25">
      <c r="A42" s="33" t="s">
        <v>594</v>
      </c>
      <c r="B42" s="33" t="s">
        <v>55</v>
      </c>
      <c r="C42" s="35">
        <v>0.104</v>
      </c>
      <c r="D42" s="33" t="s">
        <v>236</v>
      </c>
      <c r="E42" s="33" t="s">
        <v>67</v>
      </c>
      <c r="F42" s="33">
        <v>5</v>
      </c>
      <c r="G42" s="33" t="s">
        <v>29</v>
      </c>
      <c r="H42" s="33"/>
      <c r="I42" s="33"/>
      <c r="J42" s="33" t="s">
        <v>30</v>
      </c>
      <c r="K42" s="33" t="s">
        <v>31</v>
      </c>
      <c r="L42" s="33">
        <v>300</v>
      </c>
      <c r="M42" s="33" t="s">
        <v>84</v>
      </c>
      <c r="N42" s="33" t="s">
        <v>50</v>
      </c>
      <c r="O42" s="33" t="s">
        <v>34</v>
      </c>
      <c r="P42" s="33" t="s">
        <v>35</v>
      </c>
      <c r="Q42" s="33" t="s">
        <v>51</v>
      </c>
      <c r="R42" s="33" t="s">
        <v>37</v>
      </c>
      <c r="S42" s="33" t="s">
        <v>38</v>
      </c>
      <c r="T42" s="33">
        <v>0.5</v>
      </c>
      <c r="U42" s="33">
        <v>0.35</v>
      </c>
      <c r="V42" s="33" t="s">
        <v>419</v>
      </c>
      <c r="W42" s="33" t="s">
        <v>238</v>
      </c>
      <c r="X42" s="33"/>
      <c r="Y42" s="33" t="s">
        <v>30</v>
      </c>
      <c r="Z42" s="33" t="s">
        <v>397</v>
      </c>
      <c r="AA42" s="33" t="s">
        <v>398</v>
      </c>
      <c r="AB42" s="33">
        <v>5</v>
      </c>
      <c r="AC42" s="33" t="s">
        <v>399</v>
      </c>
      <c r="AD42" s="33">
        <v>500</v>
      </c>
      <c r="AE42" s="33" t="s">
        <v>72</v>
      </c>
      <c r="AF42" s="33"/>
    </row>
    <row r="43" spans="1:32" ht="16.5" customHeight="1" x14ac:dyDescent="0.3">
      <c r="A43" s="33" t="s">
        <v>594</v>
      </c>
      <c r="B43" s="33" t="s">
        <v>55</v>
      </c>
      <c r="C43" s="35">
        <v>0.108</v>
      </c>
      <c r="D43" s="33" t="s">
        <v>236</v>
      </c>
      <c r="E43" s="33" t="s">
        <v>28</v>
      </c>
      <c r="F43" s="33">
        <v>5</v>
      </c>
      <c r="G43" s="33" t="s">
        <v>29</v>
      </c>
      <c r="H43" s="33"/>
      <c r="I43" s="33"/>
      <c r="J43" s="33" t="s">
        <v>30</v>
      </c>
      <c r="K43" s="33" t="s">
        <v>31</v>
      </c>
      <c r="L43" s="33">
        <v>300</v>
      </c>
      <c r="M43" s="33" t="s">
        <v>84</v>
      </c>
      <c r="N43" s="33" t="s">
        <v>33</v>
      </c>
      <c r="O43" s="33" t="s">
        <v>34</v>
      </c>
      <c r="P43" s="33" t="s">
        <v>35</v>
      </c>
      <c r="Q43" s="33" t="s">
        <v>36</v>
      </c>
      <c r="R43" s="33" t="s">
        <v>37</v>
      </c>
      <c r="S43" s="33" t="s">
        <v>38</v>
      </c>
      <c r="T43" s="33">
        <v>0.5</v>
      </c>
      <c r="U43" s="33">
        <v>1.2</v>
      </c>
      <c r="V43" s="33" t="s">
        <v>420</v>
      </c>
      <c r="W43" s="33" t="s">
        <v>236</v>
      </c>
      <c r="X43" s="33" t="s">
        <v>128</v>
      </c>
      <c r="Y43" s="33" t="s">
        <v>30</v>
      </c>
      <c r="Z43" s="33" t="s">
        <v>404</v>
      </c>
      <c r="AA43" s="36" t="s">
        <v>405</v>
      </c>
      <c r="AB43" s="33">
        <v>5</v>
      </c>
      <c r="AC43" s="33" t="s">
        <v>406</v>
      </c>
      <c r="AD43" s="33">
        <v>255</v>
      </c>
      <c r="AE43" s="33" t="s">
        <v>72</v>
      </c>
      <c r="AF43" s="33"/>
    </row>
    <row r="44" spans="1:32" ht="15" customHeight="1" x14ac:dyDescent="0.25">
      <c r="A44" s="33" t="s">
        <v>595</v>
      </c>
      <c r="B44" s="33" t="s">
        <v>55</v>
      </c>
      <c r="C44" s="34">
        <v>0.11899999999999999</v>
      </c>
      <c r="D44" s="33" t="s">
        <v>236</v>
      </c>
      <c r="E44" s="33" t="s">
        <v>75</v>
      </c>
      <c r="F44" s="33">
        <v>5</v>
      </c>
      <c r="G44" s="33" t="s">
        <v>29</v>
      </c>
      <c r="H44" s="33"/>
      <c r="I44" s="33"/>
      <c r="J44" s="33" t="s">
        <v>236</v>
      </c>
      <c r="K44" s="33" t="s">
        <v>31</v>
      </c>
      <c r="L44" s="33">
        <v>240</v>
      </c>
      <c r="M44" s="33" t="s">
        <v>237</v>
      </c>
      <c r="N44" s="33" t="s">
        <v>50</v>
      </c>
      <c r="O44" s="33" t="s">
        <v>34</v>
      </c>
      <c r="P44" s="33" t="s">
        <v>35</v>
      </c>
      <c r="Q44" s="33" t="s">
        <v>51</v>
      </c>
      <c r="R44" s="33" t="s">
        <v>37</v>
      </c>
      <c r="S44" s="33" t="s">
        <v>38</v>
      </c>
      <c r="T44" s="33"/>
      <c r="U44" s="33"/>
      <c r="V44" s="33" t="s">
        <v>39</v>
      </c>
      <c r="W44" s="33" t="s">
        <v>40</v>
      </c>
      <c r="X44" s="33">
        <v>5.0000000000000001E-3</v>
      </c>
      <c r="Y44" s="33" t="s">
        <v>238</v>
      </c>
      <c r="Z44" s="33" t="s">
        <v>241</v>
      </c>
      <c r="AA44" s="33" t="s">
        <v>242</v>
      </c>
      <c r="AB44" s="33">
        <v>2</v>
      </c>
      <c r="AC44" s="33" t="s">
        <v>199</v>
      </c>
      <c r="AD44" s="33">
        <v>350</v>
      </c>
      <c r="AE44" s="33" t="s">
        <v>72</v>
      </c>
      <c r="AF44" s="33"/>
    </row>
    <row r="45" spans="1:32" ht="15" customHeight="1" x14ac:dyDescent="0.25">
      <c r="A45" s="33" t="s">
        <v>596</v>
      </c>
      <c r="B45" s="33" t="s">
        <v>55</v>
      </c>
      <c r="C45" s="34">
        <v>0.115</v>
      </c>
      <c r="D45" s="33" t="s">
        <v>236</v>
      </c>
      <c r="E45" s="33" t="s">
        <v>372</v>
      </c>
      <c r="F45" s="33">
        <v>10</v>
      </c>
      <c r="G45" s="33" t="s">
        <v>29</v>
      </c>
      <c r="H45" s="33"/>
      <c r="I45" s="33"/>
      <c r="J45" s="33" t="s">
        <v>30</v>
      </c>
      <c r="K45" s="33" t="s">
        <v>31</v>
      </c>
      <c r="L45" s="33">
        <v>300</v>
      </c>
      <c r="M45" s="33" t="s">
        <v>84</v>
      </c>
      <c r="N45" s="33" t="s">
        <v>33</v>
      </c>
      <c r="O45" s="33" t="s">
        <v>34</v>
      </c>
      <c r="P45" s="33" t="s">
        <v>35</v>
      </c>
      <c r="Q45" s="33" t="s">
        <v>36</v>
      </c>
      <c r="R45" s="33" t="s">
        <v>37</v>
      </c>
      <c r="S45" s="33" t="s">
        <v>38</v>
      </c>
      <c r="T45" s="33"/>
      <c r="U45" s="33"/>
      <c r="V45" s="33" t="s">
        <v>39</v>
      </c>
      <c r="W45" s="33" t="s">
        <v>40</v>
      </c>
      <c r="X45" s="33">
        <v>0.01</v>
      </c>
      <c r="Y45" s="33" t="s">
        <v>30</v>
      </c>
      <c r="Z45" s="33"/>
      <c r="AA45" s="33" t="s">
        <v>165</v>
      </c>
      <c r="AB45" s="33">
        <v>2</v>
      </c>
      <c r="AC45" s="33" t="s">
        <v>371</v>
      </c>
      <c r="AD45" s="33"/>
      <c r="AE45" s="33" t="s">
        <v>44</v>
      </c>
      <c r="AF45" s="33"/>
    </row>
    <row r="46" spans="1:32" ht="15" customHeight="1" x14ac:dyDescent="0.25">
      <c r="A46" s="33" t="s">
        <v>597</v>
      </c>
      <c r="B46" s="33" t="s">
        <v>55</v>
      </c>
      <c r="C46" s="34">
        <v>0.11</v>
      </c>
      <c r="D46" s="33" t="s">
        <v>236</v>
      </c>
      <c r="E46" s="33" t="s">
        <v>75</v>
      </c>
      <c r="F46" s="33">
        <v>10</v>
      </c>
      <c r="G46" s="33" t="s">
        <v>29</v>
      </c>
      <c r="H46" s="33"/>
      <c r="I46" s="33"/>
      <c r="J46" s="33" t="s">
        <v>30</v>
      </c>
      <c r="K46" s="33" t="s">
        <v>31</v>
      </c>
      <c r="L46" s="33">
        <v>180</v>
      </c>
      <c r="M46" s="33" t="s">
        <v>84</v>
      </c>
      <c r="N46" s="33" t="s">
        <v>33</v>
      </c>
      <c r="O46" s="33" t="s">
        <v>34</v>
      </c>
      <c r="P46" s="33" t="s">
        <v>35</v>
      </c>
      <c r="Q46" s="33" t="s">
        <v>36</v>
      </c>
      <c r="R46" s="33" t="s">
        <v>73</v>
      </c>
      <c r="S46" s="33" t="s">
        <v>38</v>
      </c>
      <c r="T46" s="33">
        <v>10</v>
      </c>
      <c r="U46" s="33"/>
      <c r="V46" s="33" t="s">
        <v>279</v>
      </c>
      <c r="W46" s="33" t="s">
        <v>40</v>
      </c>
      <c r="X46" s="33">
        <v>3.0000000000000001E-3</v>
      </c>
      <c r="Y46" s="33" t="s">
        <v>30</v>
      </c>
      <c r="Z46" s="33" t="s">
        <v>392</v>
      </c>
      <c r="AA46" s="33" t="s">
        <v>393</v>
      </c>
      <c r="AB46" s="33">
        <v>1</v>
      </c>
      <c r="AC46" s="33" t="s">
        <v>394</v>
      </c>
      <c r="AD46" s="33">
        <v>329</v>
      </c>
      <c r="AE46" s="33" t="s">
        <v>395</v>
      </c>
      <c r="AF46" s="33"/>
    </row>
    <row r="47" spans="1:32" ht="15" customHeight="1" x14ac:dyDescent="0.25">
      <c r="A47" s="33" t="s">
        <v>501</v>
      </c>
      <c r="B47" s="33" t="s">
        <v>55</v>
      </c>
      <c r="C47" s="34">
        <v>0.1361</v>
      </c>
      <c r="D47" s="33" t="s">
        <v>236</v>
      </c>
      <c r="E47" s="33" t="s">
        <v>28</v>
      </c>
      <c r="F47" s="33">
        <v>10</v>
      </c>
      <c r="G47" s="33" t="s">
        <v>29</v>
      </c>
      <c r="H47" s="33"/>
      <c r="I47" s="33"/>
      <c r="J47" s="33" t="s">
        <v>30</v>
      </c>
      <c r="K47" s="33" t="s">
        <v>31</v>
      </c>
      <c r="L47" s="33">
        <v>1200</v>
      </c>
      <c r="M47" s="33" t="s">
        <v>119</v>
      </c>
      <c r="N47" s="33" t="s">
        <v>50</v>
      </c>
      <c r="O47" s="33" t="s">
        <v>34</v>
      </c>
      <c r="P47" s="33" t="s">
        <v>35</v>
      </c>
      <c r="Q47" s="33" t="s">
        <v>51</v>
      </c>
      <c r="R47" s="33" t="s">
        <v>37</v>
      </c>
      <c r="S47" s="33" t="s">
        <v>38</v>
      </c>
      <c r="T47" s="33"/>
      <c r="U47" s="33"/>
      <c r="V47" s="33"/>
      <c r="W47" s="33" t="s">
        <v>40</v>
      </c>
      <c r="X47" s="33">
        <v>3.0000000000000001E-3</v>
      </c>
      <c r="Y47" s="33" t="s">
        <v>30</v>
      </c>
      <c r="Z47" s="33" t="s">
        <v>502</v>
      </c>
      <c r="AA47" s="33" t="s">
        <v>183</v>
      </c>
      <c r="AB47" s="33">
        <v>5</v>
      </c>
      <c r="AC47" s="33" t="s">
        <v>103</v>
      </c>
      <c r="AD47" s="33">
        <v>500</v>
      </c>
      <c r="AE47" s="33" t="s">
        <v>72</v>
      </c>
      <c r="AF47" s="33"/>
    </row>
    <row r="48" spans="1:32" ht="15" customHeight="1" x14ac:dyDescent="0.25">
      <c r="A48" s="33" t="s">
        <v>89</v>
      </c>
      <c r="B48" s="33" t="s">
        <v>55</v>
      </c>
      <c r="C48" s="34">
        <v>7.4999999999999997E-2</v>
      </c>
      <c r="D48" s="33" t="s">
        <v>238</v>
      </c>
      <c r="E48" s="33" t="s">
        <v>28</v>
      </c>
      <c r="F48" s="33">
        <v>10</v>
      </c>
      <c r="G48" s="33" t="s">
        <v>29</v>
      </c>
      <c r="H48" s="33"/>
      <c r="I48" s="33"/>
      <c r="J48" s="33" t="s">
        <v>30</v>
      </c>
      <c r="K48" s="33" t="s">
        <v>83</v>
      </c>
      <c r="L48" s="33">
        <v>120</v>
      </c>
      <c r="M48" s="33" t="s">
        <v>84</v>
      </c>
      <c r="N48" s="33" t="s">
        <v>33</v>
      </c>
      <c r="O48" s="33" t="s">
        <v>34</v>
      </c>
      <c r="P48" s="33" t="s">
        <v>35</v>
      </c>
      <c r="Q48" s="33" t="s">
        <v>51</v>
      </c>
      <c r="R48" s="33" t="s">
        <v>37</v>
      </c>
      <c r="S48" s="33" t="s">
        <v>38</v>
      </c>
      <c r="T48" s="33"/>
      <c r="U48" s="33"/>
      <c r="V48" s="33" t="s">
        <v>85</v>
      </c>
      <c r="W48" s="33" t="s">
        <v>40</v>
      </c>
      <c r="X48" s="33">
        <v>0.01</v>
      </c>
      <c r="Y48" s="33" t="s">
        <v>30</v>
      </c>
      <c r="Z48" s="33" t="s">
        <v>86</v>
      </c>
      <c r="AA48" s="33" t="s">
        <v>87</v>
      </c>
      <c r="AB48" s="33">
        <v>2</v>
      </c>
      <c r="AC48" s="33" t="s">
        <v>88</v>
      </c>
      <c r="AD48" s="33">
        <v>600</v>
      </c>
      <c r="AE48" s="33" t="s">
        <v>72</v>
      </c>
      <c r="AF48" s="33"/>
    </row>
    <row r="49" spans="1:32" ht="15" customHeight="1" x14ac:dyDescent="0.25">
      <c r="A49" s="33" t="s">
        <v>159</v>
      </c>
      <c r="B49" s="33" t="s">
        <v>55</v>
      </c>
      <c r="C49" s="34">
        <v>1.4999999999999999E-2</v>
      </c>
      <c r="D49" s="33" t="s">
        <v>236</v>
      </c>
      <c r="E49" s="33" t="s">
        <v>75</v>
      </c>
      <c r="F49" s="33">
        <v>10</v>
      </c>
      <c r="G49" s="33" t="s">
        <v>29</v>
      </c>
      <c r="H49" s="33"/>
      <c r="I49" s="33"/>
      <c r="J49" s="33" t="s">
        <v>40</v>
      </c>
      <c r="K49" s="33" t="s">
        <v>31</v>
      </c>
      <c r="L49" s="33">
        <v>900</v>
      </c>
      <c r="M49" s="33" t="s">
        <v>155</v>
      </c>
      <c r="N49" s="33" t="s">
        <v>50</v>
      </c>
      <c r="O49" s="33" t="s">
        <v>34</v>
      </c>
      <c r="P49" s="33" t="s">
        <v>35</v>
      </c>
      <c r="Q49" s="33" t="s">
        <v>51</v>
      </c>
      <c r="R49" s="33" t="s">
        <v>37</v>
      </c>
      <c r="S49" s="33" t="s">
        <v>38</v>
      </c>
      <c r="T49" s="33">
        <v>5</v>
      </c>
      <c r="U49" s="33" t="s">
        <v>156</v>
      </c>
      <c r="V49" s="33" t="s">
        <v>85</v>
      </c>
      <c r="W49" s="33" t="s">
        <v>40</v>
      </c>
      <c r="X49" s="33">
        <v>0.01</v>
      </c>
      <c r="Y49" s="33" t="s">
        <v>30</v>
      </c>
      <c r="Z49" s="33" t="s">
        <v>163</v>
      </c>
      <c r="AA49" s="33" t="s">
        <v>162</v>
      </c>
      <c r="AB49" s="33">
        <v>3</v>
      </c>
      <c r="AC49" s="33" t="s">
        <v>158</v>
      </c>
      <c r="AD49" s="33">
        <v>221</v>
      </c>
      <c r="AE49" s="33" t="s">
        <v>72</v>
      </c>
      <c r="AF49" s="33"/>
    </row>
    <row r="50" spans="1:32" ht="15" customHeight="1" x14ac:dyDescent="0.25">
      <c r="A50" s="33" t="s">
        <v>598</v>
      </c>
      <c r="B50" s="33" t="s">
        <v>55</v>
      </c>
      <c r="C50" s="34">
        <v>0.17299999999999999</v>
      </c>
      <c r="D50" s="33" t="s">
        <v>236</v>
      </c>
      <c r="E50" s="33" t="s">
        <v>75</v>
      </c>
      <c r="F50" s="33">
        <v>10</v>
      </c>
      <c r="G50" s="33" t="s">
        <v>29</v>
      </c>
      <c r="H50" s="33"/>
      <c r="I50" s="33"/>
      <c r="J50" s="33" t="s">
        <v>30</v>
      </c>
      <c r="K50" s="33" t="s">
        <v>31</v>
      </c>
      <c r="L50" s="33">
        <v>60</v>
      </c>
      <c r="M50" s="33" t="s">
        <v>119</v>
      </c>
      <c r="N50" s="33" t="s">
        <v>50</v>
      </c>
      <c r="O50" s="33" t="s">
        <v>193</v>
      </c>
      <c r="P50" s="33" t="s">
        <v>99</v>
      </c>
      <c r="Q50" s="33" t="s">
        <v>36</v>
      </c>
      <c r="R50" s="33"/>
      <c r="S50" s="33" t="s">
        <v>38</v>
      </c>
      <c r="T50" s="33"/>
      <c r="U50" s="33"/>
      <c r="V50" s="33"/>
      <c r="W50" s="33" t="s">
        <v>40</v>
      </c>
      <c r="X50" s="33">
        <v>5.0000000000000001E-3</v>
      </c>
      <c r="Y50" s="33" t="s">
        <v>40</v>
      </c>
      <c r="Z50" s="33"/>
      <c r="AA50" s="33"/>
      <c r="AB50" s="33">
        <v>1</v>
      </c>
      <c r="AC50" s="33" t="s">
        <v>127</v>
      </c>
      <c r="AD50" s="33">
        <v>432</v>
      </c>
      <c r="AE50" s="33" t="s">
        <v>72</v>
      </c>
      <c r="AF50" s="33"/>
    </row>
    <row r="51" spans="1:32" ht="15" customHeight="1" x14ac:dyDescent="0.25">
      <c r="A51" s="33" t="s">
        <v>270</v>
      </c>
      <c r="B51" s="33" t="s">
        <v>55</v>
      </c>
      <c r="C51" s="34">
        <v>0.2</v>
      </c>
      <c r="D51" s="33" t="s">
        <v>236</v>
      </c>
      <c r="E51" s="33" t="s">
        <v>75</v>
      </c>
      <c r="F51" s="33">
        <v>10</v>
      </c>
      <c r="G51" s="33" t="s">
        <v>29</v>
      </c>
      <c r="H51" s="33"/>
      <c r="I51" s="33"/>
      <c r="J51" s="33" t="s">
        <v>30</v>
      </c>
      <c r="K51" s="33" t="s">
        <v>31</v>
      </c>
      <c r="L51" s="33">
        <v>600</v>
      </c>
      <c r="M51" s="33" t="s">
        <v>119</v>
      </c>
      <c r="N51" s="33" t="s">
        <v>33</v>
      </c>
      <c r="O51" s="33" t="s">
        <v>34</v>
      </c>
      <c r="P51" s="33" t="s">
        <v>35</v>
      </c>
      <c r="Q51" s="33" t="s">
        <v>36</v>
      </c>
      <c r="R51" s="33"/>
      <c r="S51" s="33" t="s">
        <v>38</v>
      </c>
      <c r="T51" s="33" t="s">
        <v>265</v>
      </c>
      <c r="U51" s="33"/>
      <c r="V51" s="33" t="s">
        <v>271</v>
      </c>
      <c r="W51" s="33" t="s">
        <v>236</v>
      </c>
      <c r="X51" s="33">
        <v>5.0000000000000001E-3</v>
      </c>
      <c r="Y51" s="33" t="s">
        <v>30</v>
      </c>
      <c r="Z51" s="33" t="s">
        <v>273</v>
      </c>
      <c r="AA51" s="33" t="s">
        <v>274</v>
      </c>
      <c r="AB51" s="33">
        <v>10</v>
      </c>
      <c r="AC51" s="33" t="s">
        <v>275</v>
      </c>
      <c r="AD51" s="33">
        <v>800</v>
      </c>
      <c r="AE51" s="33" t="s">
        <v>193</v>
      </c>
      <c r="AF51" s="33" t="s">
        <v>269</v>
      </c>
    </row>
    <row r="52" spans="1:32" ht="15" customHeight="1" x14ac:dyDescent="0.25">
      <c r="A52" s="33" t="s">
        <v>243</v>
      </c>
      <c r="B52" s="33" t="s">
        <v>55</v>
      </c>
      <c r="C52" s="34">
        <v>0.121</v>
      </c>
      <c r="D52" s="33" t="s">
        <v>236</v>
      </c>
      <c r="E52" s="33" t="s">
        <v>244</v>
      </c>
      <c r="F52" s="33">
        <v>10</v>
      </c>
      <c r="G52" s="33" t="s">
        <v>29</v>
      </c>
      <c r="H52" s="33"/>
      <c r="I52" s="33"/>
      <c r="J52" s="33" t="s">
        <v>30</v>
      </c>
      <c r="K52" s="33" t="s">
        <v>83</v>
      </c>
      <c r="L52" s="33">
        <v>60</v>
      </c>
      <c r="M52" s="33" t="s">
        <v>119</v>
      </c>
      <c r="N52" s="33" t="s">
        <v>33</v>
      </c>
      <c r="O52" s="33" t="s">
        <v>120</v>
      </c>
      <c r="P52" s="33" t="s">
        <v>245</v>
      </c>
      <c r="Q52" s="33" t="s">
        <v>36</v>
      </c>
      <c r="R52" s="33" t="s">
        <v>37</v>
      </c>
      <c r="S52" s="33"/>
      <c r="T52" s="33"/>
      <c r="U52" s="33" t="s">
        <v>246</v>
      </c>
      <c r="V52" s="33" t="s">
        <v>39</v>
      </c>
      <c r="W52" s="33"/>
      <c r="X52" s="33"/>
      <c r="Y52" s="33" t="s">
        <v>40</v>
      </c>
      <c r="Z52" s="33" t="s">
        <v>247</v>
      </c>
      <c r="AA52" s="33" t="s">
        <v>248</v>
      </c>
      <c r="AB52" s="33">
        <v>1</v>
      </c>
      <c r="AC52" s="33" t="s">
        <v>249</v>
      </c>
      <c r="AD52" s="33">
        <v>417</v>
      </c>
      <c r="AE52" s="33" t="s">
        <v>250</v>
      </c>
      <c r="AF52" s="33"/>
    </row>
    <row r="53" spans="1:32" ht="15" customHeight="1" x14ac:dyDescent="0.25">
      <c r="A53" s="33" t="s">
        <v>243</v>
      </c>
      <c r="B53" s="33" t="s">
        <v>55</v>
      </c>
      <c r="C53" s="34">
        <v>0.16300000000000001</v>
      </c>
      <c r="D53" s="33" t="s">
        <v>236</v>
      </c>
      <c r="E53" s="33" t="s">
        <v>244</v>
      </c>
      <c r="F53" s="33">
        <v>10</v>
      </c>
      <c r="G53" s="33" t="s">
        <v>29</v>
      </c>
      <c r="H53" s="33"/>
      <c r="I53" s="33"/>
      <c r="J53" s="33" t="s">
        <v>30</v>
      </c>
      <c r="K53" s="33" t="s">
        <v>83</v>
      </c>
      <c r="L53" s="33">
        <v>60</v>
      </c>
      <c r="M53" s="33" t="s">
        <v>119</v>
      </c>
      <c r="N53" s="33" t="s">
        <v>50</v>
      </c>
      <c r="O53" s="33" t="s">
        <v>120</v>
      </c>
      <c r="P53" s="33" t="s">
        <v>245</v>
      </c>
      <c r="Q53" s="33" t="s">
        <v>51</v>
      </c>
      <c r="R53" s="33" t="s">
        <v>37</v>
      </c>
      <c r="S53" s="33"/>
      <c r="T53" s="33"/>
      <c r="U53" s="33" t="s">
        <v>251</v>
      </c>
      <c r="V53" s="33" t="s">
        <v>170</v>
      </c>
      <c r="W53" s="33"/>
      <c r="X53" s="33"/>
      <c r="Y53" s="33" t="s">
        <v>40</v>
      </c>
      <c r="Z53" s="33" t="s">
        <v>253</v>
      </c>
      <c r="AA53" s="33" t="s">
        <v>263</v>
      </c>
      <c r="AB53" s="33">
        <v>1</v>
      </c>
      <c r="AC53" s="33" t="s">
        <v>255</v>
      </c>
      <c r="AD53" s="33">
        <v>454</v>
      </c>
      <c r="AE53" s="33" t="s">
        <v>250</v>
      </c>
      <c r="AF53" s="33"/>
    </row>
    <row r="54" spans="1:32" ht="15" customHeight="1" x14ac:dyDescent="0.25">
      <c r="A54" s="33" t="s">
        <v>599</v>
      </c>
      <c r="B54" s="33" t="s">
        <v>55</v>
      </c>
      <c r="C54" s="34">
        <v>0.193</v>
      </c>
      <c r="D54" s="33" t="s">
        <v>236</v>
      </c>
      <c r="E54" s="33" t="s">
        <v>67</v>
      </c>
      <c r="F54" s="33">
        <v>10</v>
      </c>
      <c r="G54" s="33" t="s">
        <v>29</v>
      </c>
      <c r="H54" s="33"/>
      <c r="I54" s="33"/>
      <c r="J54" s="33" t="s">
        <v>30</v>
      </c>
      <c r="K54" s="33" t="s">
        <v>31</v>
      </c>
      <c r="L54" s="33">
        <v>60</v>
      </c>
      <c r="M54" s="33" t="s">
        <v>430</v>
      </c>
      <c r="N54" s="33" t="s">
        <v>50</v>
      </c>
      <c r="O54" s="33" t="s">
        <v>34</v>
      </c>
      <c r="P54" s="33" t="s">
        <v>99</v>
      </c>
      <c r="Q54" s="33" t="s">
        <v>51</v>
      </c>
      <c r="R54" s="33" t="s">
        <v>37</v>
      </c>
      <c r="S54" s="33" t="s">
        <v>160</v>
      </c>
      <c r="T54" s="33">
        <v>0.2</v>
      </c>
      <c r="U54" s="33">
        <v>2</v>
      </c>
      <c r="V54" s="33"/>
      <c r="W54" s="33" t="s">
        <v>40</v>
      </c>
      <c r="X54" s="33">
        <v>0.01</v>
      </c>
      <c r="Y54" s="33" t="s">
        <v>40</v>
      </c>
      <c r="Z54" s="33" t="s">
        <v>431</v>
      </c>
      <c r="AA54" s="33" t="s">
        <v>432</v>
      </c>
      <c r="AB54" s="33">
        <v>5</v>
      </c>
      <c r="AC54" s="33"/>
      <c r="AD54" s="33">
        <v>250</v>
      </c>
      <c r="AE54" s="33" t="s">
        <v>72</v>
      </c>
      <c r="AF54" s="33"/>
    </row>
    <row r="55" spans="1:32" ht="15" customHeight="1" x14ac:dyDescent="0.25">
      <c r="A55" s="33" t="s">
        <v>600</v>
      </c>
      <c r="B55" s="33" t="s">
        <v>55</v>
      </c>
      <c r="C55" s="34">
        <v>0.111</v>
      </c>
      <c r="D55" s="33" t="s">
        <v>236</v>
      </c>
      <c r="E55" s="33" t="s">
        <v>75</v>
      </c>
      <c r="F55" s="33">
        <v>10</v>
      </c>
      <c r="G55" s="33" t="s">
        <v>29</v>
      </c>
      <c r="H55" s="33"/>
      <c r="I55" s="33"/>
      <c r="J55" s="33" t="s">
        <v>30</v>
      </c>
      <c r="K55" s="33" t="s">
        <v>31</v>
      </c>
      <c r="L55" s="33">
        <v>60</v>
      </c>
      <c r="M55" s="33"/>
      <c r="N55" s="33" t="s">
        <v>50</v>
      </c>
      <c r="O55" s="33" t="s">
        <v>34</v>
      </c>
      <c r="P55" s="33" t="s">
        <v>35</v>
      </c>
      <c r="Q55" s="33" t="s">
        <v>51</v>
      </c>
      <c r="R55" s="33" t="s">
        <v>37</v>
      </c>
      <c r="S55" s="33" t="s">
        <v>38</v>
      </c>
      <c r="T55" s="33"/>
      <c r="U55" s="33"/>
      <c r="V55" s="33" t="s">
        <v>39</v>
      </c>
      <c r="W55" s="33" t="s">
        <v>40</v>
      </c>
      <c r="X55" s="33">
        <v>0.01</v>
      </c>
      <c r="Y55" s="33" t="s">
        <v>30</v>
      </c>
      <c r="Z55" s="33" t="s">
        <v>308</v>
      </c>
      <c r="AA55" s="33" t="s">
        <v>309</v>
      </c>
      <c r="AB55" s="33">
        <v>5</v>
      </c>
      <c r="AC55" s="33" t="s">
        <v>307</v>
      </c>
      <c r="AD55" s="33">
        <v>200</v>
      </c>
      <c r="AE55" s="33" t="s">
        <v>44</v>
      </c>
      <c r="AF55" s="33"/>
    </row>
    <row r="56" spans="1:32" ht="15" customHeight="1" x14ac:dyDescent="0.25">
      <c r="A56" s="33" t="s">
        <v>346</v>
      </c>
      <c r="B56" s="33" t="s">
        <v>55</v>
      </c>
      <c r="C56" s="34">
        <v>0.12</v>
      </c>
      <c r="D56" s="33" t="s">
        <v>236</v>
      </c>
      <c r="E56" s="33" t="s">
        <v>67</v>
      </c>
      <c r="F56" s="33">
        <v>10</v>
      </c>
      <c r="G56" s="33" t="s">
        <v>284</v>
      </c>
      <c r="H56" s="33" t="s">
        <v>285</v>
      </c>
      <c r="I56" s="33" t="s">
        <v>286</v>
      </c>
      <c r="J56" s="33" t="s">
        <v>30</v>
      </c>
      <c r="K56" s="33" t="s">
        <v>31</v>
      </c>
      <c r="L56" s="33">
        <v>120</v>
      </c>
      <c r="M56" s="33" t="s">
        <v>32</v>
      </c>
      <c r="N56" s="33" t="s">
        <v>33</v>
      </c>
      <c r="O56" s="33" t="s">
        <v>34</v>
      </c>
      <c r="P56" s="33" t="s">
        <v>35</v>
      </c>
      <c r="Q56" s="33" t="s">
        <v>36</v>
      </c>
      <c r="R56" s="33" t="s">
        <v>37</v>
      </c>
      <c r="S56" s="33" t="s">
        <v>38</v>
      </c>
      <c r="T56" s="33">
        <v>12</v>
      </c>
      <c r="U56" s="33">
        <v>100</v>
      </c>
      <c r="V56" s="33" t="s">
        <v>365</v>
      </c>
      <c r="W56" s="33" t="s">
        <v>40</v>
      </c>
      <c r="X56" s="33">
        <v>0.01</v>
      </c>
      <c r="Y56" s="33" t="s">
        <v>30</v>
      </c>
      <c r="Z56" s="33" t="s">
        <v>359</v>
      </c>
      <c r="AA56" s="33" t="s">
        <v>360</v>
      </c>
      <c r="AB56" s="33">
        <v>2</v>
      </c>
      <c r="AC56" s="33" t="s">
        <v>94</v>
      </c>
      <c r="AD56" s="33" t="s">
        <v>344</v>
      </c>
      <c r="AE56" s="33" t="s">
        <v>72</v>
      </c>
      <c r="AF56" s="3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C02A-55E1-4061-A5D9-287E96F71AAB}">
  <dimension ref="A1:AF43"/>
  <sheetViews>
    <sheetView workbookViewId="0"/>
  </sheetViews>
  <sheetFormatPr baseColWidth="10" defaultRowHeight="15" x14ac:dyDescent="0.25"/>
  <cols>
    <col min="1" max="1" width="7.28515625" bestFit="1" customWidth="1"/>
    <col min="2" max="2" width="24.28515625" customWidth="1"/>
    <col min="4" max="4" width="7.28515625" customWidth="1"/>
  </cols>
  <sheetData>
    <row r="1" spans="1:32" x14ac:dyDescent="0.25">
      <c r="A1" s="1" t="s">
        <v>570</v>
      </c>
      <c r="B1" s="1" t="s">
        <v>569</v>
      </c>
      <c r="C1" s="2" t="s">
        <v>0</v>
      </c>
      <c r="D1" s="1" t="s">
        <v>662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/>
    </row>
    <row r="2" spans="1:32" ht="15" customHeight="1" x14ac:dyDescent="0.25">
      <c r="A2" s="33" t="s">
        <v>511</v>
      </c>
      <c r="B2" s="33" t="s">
        <v>60</v>
      </c>
      <c r="C2" s="34">
        <v>4.2999999999999997E-2</v>
      </c>
      <c r="D2" s="33" t="s">
        <v>236</v>
      </c>
      <c r="E2" s="33" t="s">
        <v>75</v>
      </c>
      <c r="F2" s="33">
        <v>5</v>
      </c>
      <c r="G2" s="33" t="s">
        <v>29</v>
      </c>
      <c r="H2" s="33"/>
      <c r="I2" s="33"/>
      <c r="J2" s="33" t="s">
        <v>30</v>
      </c>
      <c r="K2" s="33" t="s">
        <v>166</v>
      </c>
      <c r="L2" s="33">
        <v>180</v>
      </c>
      <c r="M2" s="33" t="s">
        <v>186</v>
      </c>
      <c r="N2" s="33" t="s">
        <v>33</v>
      </c>
      <c r="O2" s="33" t="s">
        <v>34</v>
      </c>
      <c r="P2" s="33" t="s">
        <v>35</v>
      </c>
      <c r="Q2" s="33" t="s">
        <v>36</v>
      </c>
      <c r="R2" s="33" t="s">
        <v>37</v>
      </c>
      <c r="S2" s="33" t="s">
        <v>38</v>
      </c>
      <c r="T2" s="33"/>
      <c r="U2" s="33"/>
      <c r="V2" s="33"/>
      <c r="W2" s="33" t="s">
        <v>40</v>
      </c>
      <c r="X2" s="33">
        <v>0.01</v>
      </c>
      <c r="Y2" s="33" t="s">
        <v>40</v>
      </c>
      <c r="Z2" s="33"/>
      <c r="AA2" s="33"/>
      <c r="AB2" s="33"/>
      <c r="AC2" s="33"/>
      <c r="AD2" s="33"/>
      <c r="AE2" s="33"/>
      <c r="AF2" s="33"/>
    </row>
    <row r="3" spans="1:32" ht="15" customHeight="1" x14ac:dyDescent="0.25">
      <c r="A3" s="33" t="s">
        <v>449</v>
      </c>
      <c r="B3" s="33" t="s">
        <v>60</v>
      </c>
      <c r="C3" s="34">
        <v>5.0999999999999997E-2</v>
      </c>
      <c r="D3" s="33" t="s">
        <v>236</v>
      </c>
      <c r="E3" s="33" t="s">
        <v>28</v>
      </c>
      <c r="F3" s="33">
        <v>10</v>
      </c>
      <c r="G3" s="33" t="s">
        <v>29</v>
      </c>
      <c r="H3" s="33"/>
      <c r="I3" s="33"/>
      <c r="J3" s="33" t="s">
        <v>30</v>
      </c>
      <c r="K3" s="33" t="s">
        <v>31</v>
      </c>
      <c r="L3" s="33">
        <v>60</v>
      </c>
      <c r="M3" s="33" t="s">
        <v>32</v>
      </c>
      <c r="N3" s="33" t="s">
        <v>50</v>
      </c>
      <c r="O3" s="33" t="s">
        <v>34</v>
      </c>
      <c r="P3" s="33" t="s">
        <v>35</v>
      </c>
      <c r="Q3" s="33" t="s">
        <v>51</v>
      </c>
      <c r="R3" s="33"/>
      <c r="S3" s="33" t="s">
        <v>38</v>
      </c>
      <c r="T3" s="33"/>
      <c r="U3" s="33"/>
      <c r="V3" s="33" t="s">
        <v>39</v>
      </c>
      <c r="W3" s="33" t="s">
        <v>40</v>
      </c>
      <c r="X3" s="33">
        <v>5.0000000000000001E-3</v>
      </c>
      <c r="Y3" s="33" t="s">
        <v>30</v>
      </c>
      <c r="Z3" s="33" t="s">
        <v>450</v>
      </c>
      <c r="AA3" s="33" t="s">
        <v>451</v>
      </c>
      <c r="AB3" s="33">
        <v>5</v>
      </c>
      <c r="AC3" s="33" t="s">
        <v>452</v>
      </c>
      <c r="AD3" s="33">
        <v>495</v>
      </c>
      <c r="AE3" s="33" t="s">
        <v>204</v>
      </c>
      <c r="AF3" s="33"/>
    </row>
    <row r="4" spans="1:32" ht="15" customHeight="1" x14ac:dyDescent="0.25">
      <c r="A4" s="33" t="s">
        <v>530</v>
      </c>
      <c r="B4" s="33" t="s">
        <v>60</v>
      </c>
      <c r="C4" s="34">
        <v>0.06</v>
      </c>
      <c r="D4" s="33" t="s">
        <v>236</v>
      </c>
      <c r="E4" s="33" t="s">
        <v>67</v>
      </c>
      <c r="F4" s="33">
        <v>10</v>
      </c>
      <c r="G4" s="33" t="s">
        <v>29</v>
      </c>
      <c r="H4" s="33"/>
      <c r="I4" s="33"/>
      <c r="J4" s="33" t="s">
        <v>30</v>
      </c>
      <c r="K4" s="33" t="s">
        <v>31</v>
      </c>
      <c r="L4" s="33">
        <v>120</v>
      </c>
      <c r="M4" s="33" t="s">
        <v>186</v>
      </c>
      <c r="N4" s="33" t="s">
        <v>50</v>
      </c>
      <c r="O4" s="33" t="s">
        <v>34</v>
      </c>
      <c r="P4" s="33" t="s">
        <v>35</v>
      </c>
      <c r="Q4" s="33" t="s">
        <v>51</v>
      </c>
      <c r="R4" s="33" t="s">
        <v>37</v>
      </c>
      <c r="S4" s="33" t="s">
        <v>38</v>
      </c>
      <c r="T4" s="33">
        <v>10</v>
      </c>
      <c r="U4" s="33"/>
      <c r="V4" s="33" t="s">
        <v>548</v>
      </c>
      <c r="W4" s="33" t="s">
        <v>40</v>
      </c>
      <c r="X4" s="33">
        <v>0.01</v>
      </c>
      <c r="Y4" s="33" t="s">
        <v>30</v>
      </c>
      <c r="Z4" s="33" t="s">
        <v>527</v>
      </c>
      <c r="AA4" s="33" t="s">
        <v>528</v>
      </c>
      <c r="AB4" s="33">
        <v>2</v>
      </c>
      <c r="AC4" s="33" t="s">
        <v>529</v>
      </c>
      <c r="AD4" s="33"/>
      <c r="AE4" s="33" t="s">
        <v>72</v>
      </c>
      <c r="AF4" s="33"/>
    </row>
    <row r="5" spans="1:32" ht="15" customHeight="1" x14ac:dyDescent="0.25">
      <c r="A5" s="33" t="s">
        <v>211</v>
      </c>
      <c r="B5" s="33" t="s">
        <v>60</v>
      </c>
      <c r="C5" s="34">
        <v>5.0739875389408107E-2</v>
      </c>
      <c r="D5" s="33" t="s">
        <v>236</v>
      </c>
      <c r="E5" s="33" t="s">
        <v>67</v>
      </c>
      <c r="F5" s="33">
        <v>15</v>
      </c>
      <c r="G5" s="33" t="s">
        <v>29</v>
      </c>
      <c r="H5" s="33"/>
      <c r="I5" s="33"/>
      <c r="J5" s="33" t="s">
        <v>30</v>
      </c>
      <c r="K5" s="33" t="s">
        <v>31</v>
      </c>
      <c r="L5" s="33">
        <v>120</v>
      </c>
      <c r="M5" s="33" t="s">
        <v>119</v>
      </c>
      <c r="N5" s="33" t="s">
        <v>50</v>
      </c>
      <c r="O5" s="33" t="s">
        <v>193</v>
      </c>
      <c r="P5" s="33" t="s">
        <v>90</v>
      </c>
      <c r="Q5" s="33" t="s">
        <v>51</v>
      </c>
      <c r="R5" s="33" t="s">
        <v>37</v>
      </c>
      <c r="S5" s="33" t="s">
        <v>38</v>
      </c>
      <c r="T5" s="33">
        <v>0</v>
      </c>
      <c r="U5" s="33">
        <v>-3.5</v>
      </c>
      <c r="V5" s="33" t="s">
        <v>235</v>
      </c>
      <c r="W5" s="33" t="s">
        <v>40</v>
      </c>
      <c r="X5" s="33">
        <v>0.01</v>
      </c>
      <c r="Y5" s="33" t="s">
        <v>30</v>
      </c>
      <c r="Z5" s="33" t="s">
        <v>206</v>
      </c>
      <c r="AA5" s="33" t="s">
        <v>207</v>
      </c>
      <c r="AB5" s="33">
        <v>10</v>
      </c>
      <c r="AC5" s="33" t="s">
        <v>208</v>
      </c>
      <c r="AD5" s="33" t="s">
        <v>209</v>
      </c>
      <c r="AE5" s="33" t="s">
        <v>72</v>
      </c>
      <c r="AF5" s="33"/>
    </row>
    <row r="6" spans="1:32" ht="15" customHeight="1" x14ac:dyDescent="0.25">
      <c r="A6" s="33" t="s">
        <v>283</v>
      </c>
      <c r="B6" s="33" t="s">
        <v>60</v>
      </c>
      <c r="C6" s="34">
        <v>6.4000000000000001E-2</v>
      </c>
      <c r="D6" s="33" t="s">
        <v>236</v>
      </c>
      <c r="E6" s="33" t="s">
        <v>67</v>
      </c>
      <c r="F6" s="33">
        <v>10</v>
      </c>
      <c r="G6" s="33" t="s">
        <v>277</v>
      </c>
      <c r="H6" s="33"/>
      <c r="I6" s="33"/>
      <c r="J6" s="33" t="s">
        <v>30</v>
      </c>
      <c r="K6" s="33" t="s">
        <v>166</v>
      </c>
      <c r="L6" s="33" t="s">
        <v>278</v>
      </c>
      <c r="M6" s="33" t="s">
        <v>119</v>
      </c>
      <c r="N6" s="33" t="s">
        <v>50</v>
      </c>
      <c r="O6" s="33" t="s">
        <v>34</v>
      </c>
      <c r="P6" s="33" t="s">
        <v>35</v>
      </c>
      <c r="Q6" s="33" t="s">
        <v>51</v>
      </c>
      <c r="R6" s="33"/>
      <c r="S6" s="33" t="s">
        <v>38</v>
      </c>
      <c r="T6" s="33"/>
      <c r="U6" s="33"/>
      <c r="V6" s="33" t="s">
        <v>279</v>
      </c>
      <c r="W6" s="33" t="s">
        <v>40</v>
      </c>
      <c r="X6" s="33">
        <v>0.01</v>
      </c>
      <c r="Y6" s="33"/>
      <c r="Z6" s="33" t="s">
        <v>280</v>
      </c>
      <c r="AA6" s="33" t="s">
        <v>281</v>
      </c>
      <c r="AB6" s="33">
        <v>2</v>
      </c>
      <c r="AC6" s="33" t="s">
        <v>282</v>
      </c>
      <c r="AD6" s="33">
        <v>397</v>
      </c>
      <c r="AE6" s="33"/>
      <c r="AF6" s="33"/>
    </row>
    <row r="7" spans="1:32" ht="15" customHeight="1" x14ac:dyDescent="0.25">
      <c r="A7" s="33" t="s">
        <v>571</v>
      </c>
      <c r="B7" s="33" t="s">
        <v>60</v>
      </c>
      <c r="C7" s="34">
        <v>5.0999999999999997E-2</v>
      </c>
      <c r="D7" s="33" t="s">
        <v>236</v>
      </c>
      <c r="E7" s="33" t="s">
        <v>28</v>
      </c>
      <c r="F7" s="33">
        <v>5</v>
      </c>
      <c r="G7" s="33" t="s">
        <v>433</v>
      </c>
      <c r="H7" s="33" t="s">
        <v>29</v>
      </c>
      <c r="I7" s="33"/>
      <c r="J7" s="33" t="s">
        <v>40</v>
      </c>
      <c r="K7" s="33" t="s">
        <v>31</v>
      </c>
      <c r="L7" s="33">
        <v>4</v>
      </c>
      <c r="M7" s="33" t="s">
        <v>119</v>
      </c>
      <c r="N7" s="33" t="s">
        <v>33</v>
      </c>
      <c r="O7" s="33" t="s">
        <v>34</v>
      </c>
      <c r="P7" s="33" t="s">
        <v>35</v>
      </c>
      <c r="Q7" s="33" t="s">
        <v>36</v>
      </c>
      <c r="R7" s="33"/>
      <c r="S7" s="33" t="s">
        <v>38</v>
      </c>
      <c r="T7" s="33" t="s">
        <v>434</v>
      </c>
      <c r="U7" s="33" t="s">
        <v>435</v>
      </c>
      <c r="V7" s="33" t="s">
        <v>436</v>
      </c>
      <c r="W7" s="33" t="s">
        <v>40</v>
      </c>
      <c r="X7" s="33">
        <v>0.01</v>
      </c>
      <c r="Y7" s="33" t="s">
        <v>30</v>
      </c>
      <c r="Z7" s="33" t="s">
        <v>440</v>
      </c>
      <c r="AA7" s="33" t="s">
        <v>441</v>
      </c>
      <c r="AB7" s="33">
        <v>2</v>
      </c>
      <c r="AC7" s="33" t="s">
        <v>439</v>
      </c>
      <c r="AD7" s="33">
        <v>200</v>
      </c>
      <c r="AE7" s="33" t="s">
        <v>72</v>
      </c>
      <c r="AF7" s="33"/>
    </row>
    <row r="8" spans="1:32" ht="15" customHeight="1" x14ac:dyDescent="0.25">
      <c r="A8" s="33" t="s">
        <v>572</v>
      </c>
      <c r="B8" s="33" t="s">
        <v>60</v>
      </c>
      <c r="C8" s="34">
        <v>4.2999999999999997E-2</v>
      </c>
      <c r="D8" s="33" t="s">
        <v>236</v>
      </c>
      <c r="E8" s="33" t="s">
        <v>67</v>
      </c>
      <c r="F8" s="33">
        <v>5</v>
      </c>
      <c r="G8" s="33" t="s">
        <v>29</v>
      </c>
      <c r="H8" s="33" t="s">
        <v>195</v>
      </c>
      <c r="I8" s="33"/>
      <c r="J8" s="33" t="s">
        <v>30</v>
      </c>
      <c r="K8" s="33" t="s">
        <v>31</v>
      </c>
      <c r="L8" s="33">
        <v>300</v>
      </c>
      <c r="M8" s="33" t="s">
        <v>84</v>
      </c>
      <c r="N8" s="33" t="s">
        <v>33</v>
      </c>
      <c r="O8" s="33" t="s">
        <v>34</v>
      </c>
      <c r="P8" s="33" t="s">
        <v>35</v>
      </c>
      <c r="Q8" s="33" t="s">
        <v>196</v>
      </c>
      <c r="R8" s="33" t="s">
        <v>37</v>
      </c>
      <c r="S8" s="33" t="s">
        <v>38</v>
      </c>
      <c r="T8" s="33"/>
      <c r="U8" s="33"/>
      <c r="V8" s="33" t="s">
        <v>39</v>
      </c>
      <c r="W8" s="33" t="s">
        <v>40</v>
      </c>
      <c r="X8" s="33">
        <v>0.01</v>
      </c>
      <c r="Y8" s="33" t="s">
        <v>30</v>
      </c>
      <c r="Z8" s="33" t="s">
        <v>197</v>
      </c>
      <c r="AA8" s="33" t="s">
        <v>200</v>
      </c>
      <c r="AB8" s="33">
        <v>1</v>
      </c>
      <c r="AC8" s="33" t="s">
        <v>199</v>
      </c>
      <c r="AD8" s="33">
        <v>700</v>
      </c>
      <c r="AE8" s="33" t="s">
        <v>44</v>
      </c>
      <c r="AF8" s="33"/>
    </row>
    <row r="9" spans="1:32" ht="15" customHeight="1" x14ac:dyDescent="0.25">
      <c r="A9" s="33" t="s">
        <v>573</v>
      </c>
      <c r="B9" s="33" t="s">
        <v>60</v>
      </c>
      <c r="C9" s="34">
        <v>4.8800000000000003E-2</v>
      </c>
      <c r="D9" s="33" t="s">
        <v>236</v>
      </c>
      <c r="E9" s="33" t="s">
        <v>67</v>
      </c>
      <c r="F9" s="33">
        <v>10</v>
      </c>
      <c r="G9" s="33" t="s">
        <v>29</v>
      </c>
      <c r="H9" s="33"/>
      <c r="I9" s="33"/>
      <c r="J9" s="33" t="s">
        <v>30</v>
      </c>
      <c r="K9" s="33" t="s">
        <v>166</v>
      </c>
      <c r="L9" s="33">
        <v>60</v>
      </c>
      <c r="M9" s="33" t="s">
        <v>32</v>
      </c>
      <c r="N9" s="33" t="s">
        <v>50</v>
      </c>
      <c r="O9" s="33" t="s">
        <v>34</v>
      </c>
      <c r="P9" s="33" t="s">
        <v>35</v>
      </c>
      <c r="Q9" s="33" t="s">
        <v>51</v>
      </c>
      <c r="R9" s="33" t="s">
        <v>37</v>
      </c>
      <c r="S9" s="33" t="s">
        <v>38</v>
      </c>
      <c r="T9" s="33">
        <v>0.1</v>
      </c>
      <c r="U9" s="33"/>
      <c r="V9" s="33" t="s">
        <v>39</v>
      </c>
      <c r="W9" s="33" t="s">
        <v>40</v>
      </c>
      <c r="X9" s="33">
        <v>0.01</v>
      </c>
      <c r="Y9" s="33" t="s">
        <v>30</v>
      </c>
      <c r="Z9" s="33" t="s">
        <v>178</v>
      </c>
      <c r="AA9" s="33" t="s">
        <v>179</v>
      </c>
      <c r="AB9" s="33">
        <v>10</v>
      </c>
      <c r="AC9" s="33" t="s">
        <v>180</v>
      </c>
      <c r="AD9" s="33" t="s">
        <v>181</v>
      </c>
      <c r="AE9" s="33" t="s">
        <v>72</v>
      </c>
      <c r="AF9" s="33"/>
    </row>
    <row r="10" spans="1:32" ht="15" customHeight="1" x14ac:dyDescent="0.25">
      <c r="A10" s="33" t="s">
        <v>340</v>
      </c>
      <c r="B10" s="33" t="s">
        <v>60</v>
      </c>
      <c r="C10" s="34">
        <v>5.135E-2</v>
      </c>
      <c r="D10" s="33" t="s">
        <v>236</v>
      </c>
      <c r="E10" s="33" t="s">
        <v>75</v>
      </c>
      <c r="F10" s="33">
        <v>10</v>
      </c>
      <c r="G10" s="33" t="s">
        <v>29</v>
      </c>
      <c r="H10" s="33"/>
      <c r="I10" s="33"/>
      <c r="J10" s="33" t="s">
        <v>30</v>
      </c>
      <c r="K10" s="33" t="s">
        <v>31</v>
      </c>
      <c r="L10" s="33">
        <v>300</v>
      </c>
      <c r="M10" s="33" t="s">
        <v>119</v>
      </c>
      <c r="N10" s="33" t="s">
        <v>50</v>
      </c>
      <c r="O10" s="33" t="s">
        <v>120</v>
      </c>
      <c r="P10" s="33" t="s">
        <v>90</v>
      </c>
      <c r="Q10" s="33" t="s">
        <v>51</v>
      </c>
      <c r="R10" s="33" t="s">
        <v>37</v>
      </c>
      <c r="S10" s="33" t="s">
        <v>38</v>
      </c>
      <c r="T10" s="33">
        <v>0.02</v>
      </c>
      <c r="U10" s="33">
        <v>-0.69</v>
      </c>
      <c r="V10" s="33" t="s">
        <v>266</v>
      </c>
      <c r="W10" s="33" t="s">
        <v>40</v>
      </c>
      <c r="X10" s="33">
        <v>0.01</v>
      </c>
      <c r="Y10" s="33" t="s">
        <v>40</v>
      </c>
      <c r="Z10" s="33" t="s">
        <v>337</v>
      </c>
      <c r="AA10" s="33" t="s">
        <v>338</v>
      </c>
      <c r="AB10" s="33">
        <v>2</v>
      </c>
      <c r="AC10" s="33" t="s">
        <v>339</v>
      </c>
      <c r="AD10" s="33">
        <v>942</v>
      </c>
      <c r="AE10" s="33" t="s">
        <v>72</v>
      </c>
      <c r="AF10" s="33"/>
    </row>
    <row r="11" spans="1:32" ht="15" customHeight="1" x14ac:dyDescent="0.25">
      <c r="A11" s="33" t="s">
        <v>366</v>
      </c>
      <c r="B11" s="33" t="s">
        <v>60</v>
      </c>
      <c r="C11" s="34">
        <v>5.5E-2</v>
      </c>
      <c r="D11" s="33" t="s">
        <v>236</v>
      </c>
      <c r="E11" s="33" t="s">
        <v>75</v>
      </c>
      <c r="F11" s="33">
        <v>10</v>
      </c>
      <c r="G11" s="33" t="s">
        <v>29</v>
      </c>
      <c r="H11" s="33"/>
      <c r="I11" s="33"/>
      <c r="J11" s="33" t="s">
        <v>30</v>
      </c>
      <c r="K11" s="33" t="s">
        <v>31</v>
      </c>
      <c r="L11" s="33">
        <v>300</v>
      </c>
      <c r="M11" s="33" t="s">
        <v>119</v>
      </c>
      <c r="N11" s="33" t="s">
        <v>50</v>
      </c>
      <c r="O11" s="33" t="s">
        <v>34</v>
      </c>
      <c r="P11" s="33" t="s">
        <v>35</v>
      </c>
      <c r="Q11" s="33" t="s">
        <v>51</v>
      </c>
      <c r="R11" s="33" t="s">
        <v>37</v>
      </c>
      <c r="S11" s="33" t="s">
        <v>38</v>
      </c>
      <c r="T11" s="33">
        <v>0</v>
      </c>
      <c r="U11" s="33"/>
      <c r="V11" s="33"/>
      <c r="W11" s="33" t="s">
        <v>40</v>
      </c>
      <c r="X11" s="33">
        <v>0.01</v>
      </c>
      <c r="Y11" s="33" t="s">
        <v>30</v>
      </c>
      <c r="Z11" s="33" t="s">
        <v>367</v>
      </c>
      <c r="AA11" s="33" t="s">
        <v>183</v>
      </c>
      <c r="AB11" s="33">
        <v>2</v>
      </c>
      <c r="AC11" s="33" t="s">
        <v>368</v>
      </c>
      <c r="AD11" s="33">
        <v>160</v>
      </c>
      <c r="AE11" s="33" t="s">
        <v>72</v>
      </c>
      <c r="AF11" s="33"/>
    </row>
    <row r="12" spans="1:32" ht="15" customHeight="1" x14ac:dyDescent="0.25">
      <c r="A12" s="33" t="s">
        <v>82</v>
      </c>
      <c r="B12" s="33" t="s">
        <v>60</v>
      </c>
      <c r="C12" s="33">
        <v>3.4000000000000002E-2</v>
      </c>
      <c r="D12" s="33" t="s">
        <v>236</v>
      </c>
      <c r="E12" s="33" t="s">
        <v>75</v>
      </c>
      <c r="F12" s="33">
        <v>10</v>
      </c>
      <c r="G12" s="33" t="s">
        <v>68</v>
      </c>
      <c r="H12" s="33"/>
      <c r="I12" s="33"/>
      <c r="J12" s="33" t="s">
        <v>30</v>
      </c>
      <c r="K12" s="33" t="s">
        <v>31</v>
      </c>
      <c r="L12" s="33">
        <v>360</v>
      </c>
      <c r="M12" s="33" t="s">
        <v>76</v>
      </c>
      <c r="N12" s="33" t="s">
        <v>33</v>
      </c>
      <c r="O12" s="33" t="s">
        <v>34</v>
      </c>
      <c r="P12" s="33" t="s">
        <v>35</v>
      </c>
      <c r="Q12" s="33" t="s">
        <v>36</v>
      </c>
      <c r="R12" s="33" t="s">
        <v>37</v>
      </c>
      <c r="S12" s="33" t="s">
        <v>38</v>
      </c>
      <c r="T12" s="33"/>
      <c r="U12" s="33"/>
      <c r="V12" s="33" t="s">
        <v>39</v>
      </c>
      <c r="W12" s="33" t="s">
        <v>40</v>
      </c>
      <c r="X12" s="33">
        <v>1E-3</v>
      </c>
      <c r="Y12" s="33" t="s">
        <v>30</v>
      </c>
      <c r="Z12" s="33" t="s">
        <v>77</v>
      </c>
      <c r="AA12" s="33" t="s">
        <v>78</v>
      </c>
      <c r="AB12" s="33">
        <v>3</v>
      </c>
      <c r="AC12" s="33" t="s">
        <v>79</v>
      </c>
      <c r="AD12" s="33">
        <v>215</v>
      </c>
      <c r="AE12" s="33" t="s">
        <v>72</v>
      </c>
      <c r="AF12" s="33"/>
    </row>
    <row r="13" spans="1:32" ht="15" customHeight="1" x14ac:dyDescent="0.25">
      <c r="A13" s="33" t="s">
        <v>291</v>
      </c>
      <c r="B13" s="33" t="s">
        <v>60</v>
      </c>
      <c r="C13" s="34">
        <v>3.925E-2</v>
      </c>
      <c r="D13" s="33" t="s">
        <v>236</v>
      </c>
      <c r="E13" s="33" t="s">
        <v>67</v>
      </c>
      <c r="F13" s="33">
        <v>15</v>
      </c>
      <c r="G13" s="33" t="s">
        <v>284</v>
      </c>
      <c r="H13" s="33" t="s">
        <v>285</v>
      </c>
      <c r="I13" s="33" t="s">
        <v>286</v>
      </c>
      <c r="J13" s="33" t="s">
        <v>30</v>
      </c>
      <c r="K13" s="33" t="s">
        <v>31</v>
      </c>
      <c r="L13" s="33">
        <v>30</v>
      </c>
      <c r="M13" s="33" t="s">
        <v>186</v>
      </c>
      <c r="N13" s="33" t="s">
        <v>50</v>
      </c>
      <c r="O13" s="33" t="s">
        <v>34</v>
      </c>
      <c r="P13" s="33" t="s">
        <v>189</v>
      </c>
      <c r="Q13" s="33" t="s">
        <v>51</v>
      </c>
      <c r="R13" s="33" t="s">
        <v>37</v>
      </c>
      <c r="S13" s="33" t="s">
        <v>38</v>
      </c>
      <c r="T13" s="33">
        <v>6</v>
      </c>
      <c r="U13" s="33">
        <v>5</v>
      </c>
      <c r="V13" s="33" t="s">
        <v>287</v>
      </c>
      <c r="W13" s="33" t="s">
        <v>40</v>
      </c>
      <c r="X13" s="33">
        <v>0.01</v>
      </c>
      <c r="Y13" s="33" t="s">
        <v>40</v>
      </c>
      <c r="Z13" s="33" t="s">
        <v>288</v>
      </c>
      <c r="AA13" s="33" t="s">
        <v>289</v>
      </c>
      <c r="AB13" s="33">
        <v>4</v>
      </c>
      <c r="AC13" s="33" t="s">
        <v>290</v>
      </c>
      <c r="AD13" s="33">
        <v>309</v>
      </c>
      <c r="AE13" s="33" t="s">
        <v>72</v>
      </c>
      <c r="AF13" s="33"/>
    </row>
    <row r="14" spans="1:32" ht="15" customHeight="1" x14ac:dyDescent="0.25">
      <c r="A14" s="33" t="s">
        <v>575</v>
      </c>
      <c r="B14" s="33" t="s">
        <v>60</v>
      </c>
      <c r="C14" s="34"/>
      <c r="D14" s="33" t="s">
        <v>238</v>
      </c>
      <c r="E14" s="33"/>
      <c r="F14" s="33">
        <v>5</v>
      </c>
      <c r="G14" s="33" t="s">
        <v>29</v>
      </c>
      <c r="H14" s="33"/>
      <c r="I14" s="33"/>
      <c r="J14" s="33" t="s">
        <v>40</v>
      </c>
      <c r="K14" s="33" t="s">
        <v>83</v>
      </c>
      <c r="L14" s="33">
        <v>30</v>
      </c>
      <c r="M14" s="33" t="s">
        <v>186</v>
      </c>
      <c r="N14" s="33" t="s">
        <v>50</v>
      </c>
      <c r="O14" s="33" t="s">
        <v>120</v>
      </c>
      <c r="P14" s="33" t="s">
        <v>99</v>
      </c>
      <c r="Q14" s="33" t="s">
        <v>51</v>
      </c>
      <c r="R14" s="33" t="s">
        <v>37</v>
      </c>
      <c r="S14" s="33" t="s">
        <v>160</v>
      </c>
      <c r="T14" s="33"/>
      <c r="U14" s="33">
        <v>5</v>
      </c>
      <c r="V14" s="33"/>
      <c r="W14" s="33" t="s">
        <v>40</v>
      </c>
      <c r="X14" s="33">
        <v>0.01</v>
      </c>
      <c r="Y14" s="33" t="s">
        <v>40</v>
      </c>
      <c r="Z14" s="33" t="s">
        <v>187</v>
      </c>
      <c r="AA14" s="33" t="s">
        <v>183</v>
      </c>
      <c r="AB14" s="33">
        <v>5</v>
      </c>
      <c r="AC14" s="33" t="s">
        <v>79</v>
      </c>
      <c r="AD14" s="33">
        <v>1000</v>
      </c>
      <c r="AE14" s="33" t="s">
        <v>188</v>
      </c>
      <c r="AF14" s="33"/>
    </row>
    <row r="15" spans="1:32" ht="15" customHeight="1" x14ac:dyDescent="0.25">
      <c r="A15" s="33" t="s">
        <v>576</v>
      </c>
      <c r="B15" s="33" t="s">
        <v>60</v>
      </c>
      <c r="C15" s="34">
        <v>2.5000000000000001E-2</v>
      </c>
      <c r="D15" s="33" t="s">
        <v>236</v>
      </c>
      <c r="E15" s="33" t="s">
        <v>75</v>
      </c>
      <c r="F15" s="33">
        <v>10</v>
      </c>
      <c r="G15" s="33" t="s">
        <v>29</v>
      </c>
      <c r="H15" s="33"/>
      <c r="I15" s="33"/>
      <c r="J15" s="33" t="s">
        <v>40</v>
      </c>
      <c r="K15" s="33" t="s">
        <v>31</v>
      </c>
      <c r="L15" s="33">
        <v>900</v>
      </c>
      <c r="M15" s="33"/>
      <c r="N15" s="33" t="s">
        <v>50</v>
      </c>
      <c r="O15" s="33" t="s">
        <v>34</v>
      </c>
      <c r="P15" s="33" t="s">
        <v>35</v>
      </c>
      <c r="Q15" s="33" t="s">
        <v>51</v>
      </c>
      <c r="R15" s="33" t="s">
        <v>37</v>
      </c>
      <c r="S15" s="33" t="s">
        <v>38</v>
      </c>
      <c r="T15" s="33">
        <v>0.48</v>
      </c>
      <c r="U15" s="33"/>
      <c r="V15" s="33" t="s">
        <v>39</v>
      </c>
      <c r="W15" s="33" t="s">
        <v>40</v>
      </c>
      <c r="X15" s="33">
        <v>5.0000000000000001E-3</v>
      </c>
      <c r="Y15" s="33" t="s">
        <v>30</v>
      </c>
      <c r="Z15" s="33" t="s">
        <v>463</v>
      </c>
      <c r="AA15" s="33" t="s">
        <v>469</v>
      </c>
      <c r="AB15" s="33">
        <v>0.5</v>
      </c>
      <c r="AC15" s="33" t="s">
        <v>470</v>
      </c>
      <c r="AD15" s="33" t="s">
        <v>466</v>
      </c>
      <c r="AE15" s="33" t="s">
        <v>459</v>
      </c>
      <c r="AF15" s="33"/>
    </row>
    <row r="16" spans="1:32" ht="15" customHeight="1" x14ac:dyDescent="0.25">
      <c r="A16" s="33" t="s">
        <v>512</v>
      </c>
      <c r="B16" s="33" t="s">
        <v>60</v>
      </c>
      <c r="C16" s="34">
        <v>3.5000000000000003E-2</v>
      </c>
      <c r="D16" s="33" t="s">
        <v>236</v>
      </c>
      <c r="E16" s="33" t="s">
        <v>75</v>
      </c>
      <c r="F16" s="33">
        <v>10</v>
      </c>
      <c r="G16" s="33" t="s">
        <v>327</v>
      </c>
      <c r="H16" s="33"/>
      <c r="I16" s="33"/>
      <c r="J16" s="33" t="s">
        <v>40</v>
      </c>
      <c r="K16" s="33" t="s">
        <v>31</v>
      </c>
      <c r="L16" s="33">
        <v>330</v>
      </c>
      <c r="M16" s="33" t="s">
        <v>513</v>
      </c>
      <c r="N16" s="33" t="s">
        <v>33</v>
      </c>
      <c r="O16" s="33" t="s">
        <v>34</v>
      </c>
      <c r="P16" s="33" t="s">
        <v>35</v>
      </c>
      <c r="Q16" s="33" t="s">
        <v>36</v>
      </c>
      <c r="R16" s="33" t="s">
        <v>37</v>
      </c>
      <c r="S16" s="33" t="s">
        <v>514</v>
      </c>
      <c r="T16" s="33">
        <v>0</v>
      </c>
      <c r="U16" s="33"/>
      <c r="V16" s="33" t="s">
        <v>39</v>
      </c>
      <c r="W16" s="33" t="s">
        <v>40</v>
      </c>
      <c r="X16" s="33">
        <v>0.01</v>
      </c>
      <c r="Y16" s="33" t="s">
        <v>30</v>
      </c>
      <c r="Z16" s="33" t="s">
        <v>41</v>
      </c>
      <c r="AA16" s="33" t="s">
        <v>523</v>
      </c>
      <c r="AB16" s="33">
        <v>1</v>
      </c>
      <c r="AC16" s="33" t="s">
        <v>94</v>
      </c>
      <c r="AD16" s="33">
        <v>523</v>
      </c>
      <c r="AE16" s="33" t="s">
        <v>72</v>
      </c>
      <c r="AF16" s="33"/>
    </row>
    <row r="17" spans="1:32" ht="15" customHeight="1" x14ac:dyDescent="0.25">
      <c r="A17" s="33" t="s">
        <v>442</v>
      </c>
      <c r="B17" s="33" t="s">
        <v>60</v>
      </c>
      <c r="C17" s="34">
        <v>5.7000000000000002E-2</v>
      </c>
      <c r="D17" s="33" t="s">
        <v>236</v>
      </c>
      <c r="E17" s="33" t="s">
        <v>75</v>
      </c>
      <c r="F17" s="33">
        <v>10</v>
      </c>
      <c r="G17" s="33" t="s">
        <v>29</v>
      </c>
      <c r="H17" s="33"/>
      <c r="I17" s="33"/>
      <c r="J17" s="33" t="s">
        <v>30</v>
      </c>
      <c r="K17" s="33" t="s">
        <v>31</v>
      </c>
      <c r="L17" s="33">
        <v>900</v>
      </c>
      <c r="M17" s="33" t="s">
        <v>119</v>
      </c>
      <c r="N17" s="33" t="s">
        <v>50</v>
      </c>
      <c r="O17" s="33" t="s">
        <v>34</v>
      </c>
      <c r="P17" s="33" t="s">
        <v>35</v>
      </c>
      <c r="Q17" s="33" t="s">
        <v>51</v>
      </c>
      <c r="R17" s="33" t="s">
        <v>37</v>
      </c>
      <c r="S17" s="33" t="s">
        <v>38</v>
      </c>
      <c r="T17" s="33">
        <v>6</v>
      </c>
      <c r="U17" s="33"/>
      <c r="V17" s="33" t="s">
        <v>39</v>
      </c>
      <c r="W17" s="33" t="s">
        <v>40</v>
      </c>
      <c r="X17" s="33">
        <v>5.0000000000000001E-3</v>
      </c>
      <c r="Y17" s="33" t="s">
        <v>30</v>
      </c>
      <c r="Z17" s="33" t="s">
        <v>443</v>
      </c>
      <c r="AA17" s="33" t="s">
        <v>444</v>
      </c>
      <c r="AB17" s="33">
        <v>5</v>
      </c>
      <c r="AC17" s="33" t="s">
        <v>158</v>
      </c>
      <c r="AD17" s="33">
        <v>450</v>
      </c>
      <c r="AE17" s="33" t="s">
        <v>72</v>
      </c>
      <c r="AF17" s="33"/>
    </row>
    <row r="18" spans="1:32" ht="15" customHeight="1" x14ac:dyDescent="0.25">
      <c r="A18" s="33" t="s">
        <v>45</v>
      </c>
      <c r="B18" s="33" t="s">
        <v>60</v>
      </c>
      <c r="C18" s="34">
        <v>5.566666666666667E-2</v>
      </c>
      <c r="D18" s="33" t="s">
        <v>236</v>
      </c>
      <c r="E18" s="33" t="s">
        <v>28</v>
      </c>
      <c r="F18" s="33">
        <v>5</v>
      </c>
      <c r="G18" s="33" t="s">
        <v>29</v>
      </c>
      <c r="H18" s="33"/>
      <c r="I18" s="33"/>
      <c r="J18" s="33" t="s">
        <v>30</v>
      </c>
      <c r="K18" s="33" t="s">
        <v>31</v>
      </c>
      <c r="L18" s="33">
        <v>180</v>
      </c>
      <c r="M18" s="33" t="s">
        <v>32</v>
      </c>
      <c r="N18" s="33" t="s">
        <v>50</v>
      </c>
      <c r="O18" s="33" t="s">
        <v>34</v>
      </c>
      <c r="P18" s="33" t="s">
        <v>35</v>
      </c>
      <c r="Q18" s="33" t="s">
        <v>51</v>
      </c>
      <c r="R18" s="33" t="s">
        <v>37</v>
      </c>
      <c r="S18" s="33" t="s">
        <v>38</v>
      </c>
      <c r="T18" s="33">
        <v>0.1</v>
      </c>
      <c r="U18" s="33"/>
      <c r="V18" s="33" t="s">
        <v>39</v>
      </c>
      <c r="W18" s="33" t="s">
        <v>40</v>
      </c>
      <c r="X18" s="33">
        <v>0.01</v>
      </c>
      <c r="Y18" s="33" t="s">
        <v>30</v>
      </c>
      <c r="Z18" s="33" t="s">
        <v>52</v>
      </c>
      <c r="AA18" s="33" t="s">
        <v>53</v>
      </c>
      <c r="AB18" s="33">
        <v>2</v>
      </c>
      <c r="AC18" s="33" t="s">
        <v>43</v>
      </c>
      <c r="AD18" s="33">
        <v>850</v>
      </c>
      <c r="AE18" s="33" t="s">
        <v>44</v>
      </c>
      <c r="AF18" s="33"/>
    </row>
    <row r="19" spans="1:32" ht="15" customHeight="1" x14ac:dyDescent="0.25">
      <c r="A19" s="33" t="s">
        <v>577</v>
      </c>
      <c r="B19" s="33" t="s">
        <v>60</v>
      </c>
      <c r="C19" s="34">
        <v>0.03</v>
      </c>
      <c r="D19" s="33" t="s">
        <v>236</v>
      </c>
      <c r="E19" s="33"/>
      <c r="F19" s="33">
        <v>10</v>
      </c>
      <c r="G19" s="33" t="s">
        <v>310</v>
      </c>
      <c r="H19" s="33" t="s">
        <v>378</v>
      </c>
      <c r="I19" s="33" t="s">
        <v>378</v>
      </c>
      <c r="J19" s="33" t="s">
        <v>40</v>
      </c>
      <c r="K19" s="33" t="s">
        <v>379</v>
      </c>
      <c r="L19" s="33">
        <v>60</v>
      </c>
      <c r="M19" s="33" t="s">
        <v>388</v>
      </c>
      <c r="N19" s="33" t="s">
        <v>33</v>
      </c>
      <c r="O19" s="33" t="s">
        <v>381</v>
      </c>
      <c r="P19" s="33" t="s">
        <v>35</v>
      </c>
      <c r="Q19" s="33" t="s">
        <v>389</v>
      </c>
      <c r="R19" s="33" t="s">
        <v>383</v>
      </c>
      <c r="S19" s="33" t="s">
        <v>38</v>
      </c>
      <c r="T19" s="33"/>
      <c r="U19" s="33"/>
      <c r="V19" s="33"/>
      <c r="W19" s="33" t="s">
        <v>384</v>
      </c>
      <c r="X19" s="33">
        <v>0.01</v>
      </c>
      <c r="Y19" s="33" t="s">
        <v>30</v>
      </c>
      <c r="Z19" s="33" t="s">
        <v>41</v>
      </c>
      <c r="AA19" s="33" t="s">
        <v>390</v>
      </c>
      <c r="AB19" s="33">
        <v>1</v>
      </c>
      <c r="AC19" s="33" t="s">
        <v>391</v>
      </c>
      <c r="AD19" s="33">
        <v>350</v>
      </c>
      <c r="AE19" s="33" t="s">
        <v>72</v>
      </c>
      <c r="AF19" s="33"/>
    </row>
    <row r="20" spans="1:32" ht="15" customHeight="1" x14ac:dyDescent="0.25">
      <c r="A20" s="33" t="s">
        <v>578</v>
      </c>
      <c r="B20" s="33" t="s">
        <v>60</v>
      </c>
      <c r="C20" s="34">
        <v>5.5507146651773885E-2</v>
      </c>
      <c r="D20" s="33" t="s">
        <v>236</v>
      </c>
      <c r="E20" s="33" t="s">
        <v>75</v>
      </c>
      <c r="F20" s="33">
        <v>10</v>
      </c>
      <c r="G20" s="33" t="s">
        <v>29</v>
      </c>
      <c r="H20" s="33"/>
      <c r="I20" s="33"/>
      <c r="J20" s="33" t="s">
        <v>30</v>
      </c>
      <c r="K20" s="33" t="s">
        <v>83</v>
      </c>
      <c r="L20" s="33">
        <v>60</v>
      </c>
      <c r="M20" s="33" t="s">
        <v>119</v>
      </c>
      <c r="N20" s="33" t="s">
        <v>50</v>
      </c>
      <c r="O20" s="33" t="s">
        <v>34</v>
      </c>
      <c r="P20" s="33" t="s">
        <v>35</v>
      </c>
      <c r="Q20" s="33" t="s">
        <v>51</v>
      </c>
      <c r="R20" s="33" t="s">
        <v>37</v>
      </c>
      <c r="S20" s="33" t="s">
        <v>38</v>
      </c>
      <c r="T20" s="33">
        <v>12</v>
      </c>
      <c r="U20" s="33"/>
      <c r="V20" s="33" t="s">
        <v>39</v>
      </c>
      <c r="W20" s="33" t="s">
        <v>40</v>
      </c>
      <c r="X20" s="33">
        <v>0.01</v>
      </c>
      <c r="Y20" s="33" t="s">
        <v>30</v>
      </c>
      <c r="Z20" s="33" t="s">
        <v>448</v>
      </c>
      <c r="AA20" s="33" t="s">
        <v>183</v>
      </c>
      <c r="AB20" s="33">
        <v>2</v>
      </c>
      <c r="AC20" s="33" t="s">
        <v>158</v>
      </c>
      <c r="AD20" s="33">
        <v>450</v>
      </c>
      <c r="AE20" s="33" t="s">
        <v>204</v>
      </c>
      <c r="AF20" s="33"/>
    </row>
    <row r="21" spans="1:32" ht="15" customHeight="1" x14ac:dyDescent="0.25">
      <c r="A21" s="33" t="s">
        <v>580</v>
      </c>
      <c r="B21" s="33" t="s">
        <v>60</v>
      </c>
      <c r="C21" s="34">
        <v>7.5999999999999998E-2</v>
      </c>
      <c r="D21" s="33" t="s">
        <v>238</v>
      </c>
      <c r="E21" s="33" t="s">
        <v>28</v>
      </c>
      <c r="F21" s="33">
        <v>10</v>
      </c>
      <c r="G21" s="33" t="s">
        <v>29</v>
      </c>
      <c r="H21" s="33"/>
      <c r="I21" s="33"/>
      <c r="J21" s="33" t="s">
        <v>30</v>
      </c>
      <c r="K21" s="33" t="s">
        <v>31</v>
      </c>
      <c r="L21" s="33">
        <v>600</v>
      </c>
      <c r="M21" s="33" t="s">
        <v>84</v>
      </c>
      <c r="N21" s="33" t="s">
        <v>33</v>
      </c>
      <c r="O21" s="33" t="s">
        <v>34</v>
      </c>
      <c r="P21" s="33" t="s">
        <v>90</v>
      </c>
      <c r="Q21" s="33" t="s">
        <v>36</v>
      </c>
      <c r="R21" s="33" t="s">
        <v>37</v>
      </c>
      <c r="S21" s="33" t="s">
        <v>91</v>
      </c>
      <c r="T21" s="33">
        <v>2.4</v>
      </c>
      <c r="U21" s="33">
        <v>4.3</v>
      </c>
      <c r="V21" s="33" t="s">
        <v>114</v>
      </c>
      <c r="W21" s="33" t="s">
        <v>40</v>
      </c>
      <c r="X21" s="33">
        <v>5.0000000000000001E-3</v>
      </c>
      <c r="Y21" s="33" t="s">
        <v>40</v>
      </c>
      <c r="Z21" s="33" t="s">
        <v>96</v>
      </c>
      <c r="AA21" s="33" t="s">
        <v>97</v>
      </c>
      <c r="AB21" s="33">
        <v>1</v>
      </c>
      <c r="AC21" s="33" t="s">
        <v>94</v>
      </c>
      <c r="AD21" s="33">
        <v>686</v>
      </c>
      <c r="AE21" s="33" t="s">
        <v>72</v>
      </c>
      <c r="AF21" s="33"/>
    </row>
    <row r="22" spans="1:32" ht="15" customHeight="1" x14ac:dyDescent="0.25">
      <c r="A22" s="33" t="s">
        <v>581</v>
      </c>
      <c r="B22" s="33" t="s">
        <v>60</v>
      </c>
      <c r="C22" s="34">
        <v>0.20799999999999999</v>
      </c>
      <c r="D22" s="33" t="s">
        <v>236</v>
      </c>
      <c r="E22" s="33" t="s">
        <v>75</v>
      </c>
      <c r="F22" s="33">
        <v>10</v>
      </c>
      <c r="G22" s="33" t="s">
        <v>29</v>
      </c>
      <c r="H22" s="33"/>
      <c r="I22" s="33"/>
      <c r="J22" s="33" t="s">
        <v>40</v>
      </c>
      <c r="K22" s="33" t="s">
        <v>31</v>
      </c>
      <c r="L22" s="33">
        <v>1500</v>
      </c>
      <c r="M22" s="33" t="s">
        <v>119</v>
      </c>
      <c r="N22" s="33" t="s">
        <v>50</v>
      </c>
      <c r="O22" s="33" t="s">
        <v>34</v>
      </c>
      <c r="P22" s="33" t="s">
        <v>35</v>
      </c>
      <c r="Q22" s="33" t="s">
        <v>51</v>
      </c>
      <c r="R22" s="33" t="s">
        <v>37</v>
      </c>
      <c r="S22" s="33" t="s">
        <v>38</v>
      </c>
      <c r="T22" s="33">
        <v>1.2</v>
      </c>
      <c r="U22" s="33"/>
      <c r="V22" s="33" t="s">
        <v>300</v>
      </c>
      <c r="W22" s="33" t="s">
        <v>40</v>
      </c>
      <c r="X22" s="33">
        <v>0.01</v>
      </c>
      <c r="Y22" s="33" t="s">
        <v>30</v>
      </c>
      <c r="Z22" s="33" t="s">
        <v>301</v>
      </c>
      <c r="AA22" s="33" t="s">
        <v>87</v>
      </c>
      <c r="AB22" s="33">
        <v>20</v>
      </c>
      <c r="AC22" s="33" t="s">
        <v>71</v>
      </c>
      <c r="AD22" s="33">
        <v>214</v>
      </c>
      <c r="AE22" s="33" t="s">
        <v>72</v>
      </c>
      <c r="AF22" s="33"/>
    </row>
    <row r="23" spans="1:32" ht="15" customHeight="1" x14ac:dyDescent="0.25">
      <c r="A23" s="33" t="s">
        <v>582</v>
      </c>
      <c r="B23" s="33" t="s">
        <v>60</v>
      </c>
      <c r="C23" s="34">
        <v>4.8000000000000001E-2</v>
      </c>
      <c r="D23" s="33" t="s">
        <v>236</v>
      </c>
      <c r="E23" s="33" t="s">
        <v>75</v>
      </c>
      <c r="F23" s="33">
        <v>10</v>
      </c>
      <c r="G23" s="33" t="s">
        <v>29</v>
      </c>
      <c r="H23" s="33"/>
      <c r="I23" s="33"/>
      <c r="J23" s="33" t="s">
        <v>30</v>
      </c>
      <c r="K23" s="33" t="s">
        <v>31</v>
      </c>
      <c r="L23" s="33">
        <v>120</v>
      </c>
      <c r="M23" s="33" t="s">
        <v>119</v>
      </c>
      <c r="N23" s="33" t="s">
        <v>33</v>
      </c>
      <c r="O23" s="33" t="s">
        <v>34</v>
      </c>
      <c r="P23" s="33" t="s">
        <v>35</v>
      </c>
      <c r="Q23" s="33" t="s">
        <v>36</v>
      </c>
      <c r="R23" s="33" t="s">
        <v>37</v>
      </c>
      <c r="S23" s="33" t="s">
        <v>38</v>
      </c>
      <c r="T23" s="33">
        <v>-0.5</v>
      </c>
      <c r="U23" s="33"/>
      <c r="V23" s="33" t="s">
        <v>39</v>
      </c>
      <c r="W23" s="33" t="s">
        <v>40</v>
      </c>
      <c r="X23" s="33">
        <v>3.0000000000000001E-3</v>
      </c>
      <c r="Y23" s="33" t="s">
        <v>30</v>
      </c>
      <c r="Z23" s="33" t="s">
        <v>503</v>
      </c>
      <c r="AA23" s="33" t="s">
        <v>504</v>
      </c>
      <c r="AB23" s="33">
        <v>2</v>
      </c>
      <c r="AC23" s="33" t="s">
        <v>505</v>
      </c>
      <c r="AD23" s="33">
        <v>350</v>
      </c>
      <c r="AE23" s="33" t="s">
        <v>72</v>
      </c>
      <c r="AF23" s="33"/>
    </row>
    <row r="24" spans="1:32" ht="15" customHeight="1" x14ac:dyDescent="0.25">
      <c r="A24" s="33" t="s">
        <v>583</v>
      </c>
      <c r="B24" s="33" t="s">
        <v>60</v>
      </c>
      <c r="C24" s="34">
        <v>3.7999999999999999E-2</v>
      </c>
      <c r="D24" s="33" t="s">
        <v>236</v>
      </c>
      <c r="E24" s="33" t="s">
        <v>28</v>
      </c>
      <c r="F24" s="33">
        <v>10</v>
      </c>
      <c r="G24" s="33" t="s">
        <v>29</v>
      </c>
      <c r="H24" s="33"/>
      <c r="I24" s="33"/>
      <c r="J24" s="33" t="s">
        <v>30</v>
      </c>
      <c r="K24" s="33" t="s">
        <v>31</v>
      </c>
      <c r="L24" s="33">
        <v>60</v>
      </c>
      <c r="M24" s="33" t="s">
        <v>32</v>
      </c>
      <c r="N24" s="33" t="s">
        <v>50</v>
      </c>
      <c r="O24" s="33" t="s">
        <v>34</v>
      </c>
      <c r="P24" s="33" t="s">
        <v>35</v>
      </c>
      <c r="Q24" s="33" t="s">
        <v>51</v>
      </c>
      <c r="R24" s="33" t="s">
        <v>37</v>
      </c>
      <c r="S24" s="33" t="s">
        <v>38</v>
      </c>
      <c r="T24" s="33"/>
      <c r="U24" s="33"/>
      <c r="V24" s="33"/>
      <c r="W24" s="33" t="s">
        <v>40</v>
      </c>
      <c r="X24" s="33">
        <v>0.01</v>
      </c>
      <c r="Y24" s="33" t="s">
        <v>30</v>
      </c>
      <c r="Z24" s="33">
        <v>6495</v>
      </c>
      <c r="AA24" s="33" t="s">
        <v>164</v>
      </c>
      <c r="AB24" s="33">
        <v>2</v>
      </c>
      <c r="AC24" s="33" t="s">
        <v>158</v>
      </c>
      <c r="AD24" s="33">
        <v>723</v>
      </c>
      <c r="AE24" s="33" t="s">
        <v>44</v>
      </c>
      <c r="AF24" s="33"/>
    </row>
    <row r="25" spans="1:32" ht="15" customHeight="1" x14ac:dyDescent="0.25">
      <c r="A25" s="33" t="s">
        <v>584</v>
      </c>
      <c r="B25" s="33" t="s">
        <v>60</v>
      </c>
      <c r="C25" s="34">
        <v>0.04</v>
      </c>
      <c r="D25" s="33" t="s">
        <v>236</v>
      </c>
      <c r="E25" s="33" t="s">
        <v>67</v>
      </c>
      <c r="F25" s="33">
        <v>10</v>
      </c>
      <c r="G25" s="33" t="s">
        <v>29</v>
      </c>
      <c r="H25" s="33"/>
      <c r="I25" s="33"/>
      <c r="J25" s="33" t="s">
        <v>30</v>
      </c>
      <c r="K25" s="33" t="s">
        <v>31</v>
      </c>
      <c r="L25" s="33">
        <v>60</v>
      </c>
      <c r="M25" s="33" t="s">
        <v>119</v>
      </c>
      <c r="N25" s="33" t="s">
        <v>50</v>
      </c>
      <c r="O25" s="33" t="s">
        <v>34</v>
      </c>
      <c r="P25" s="33" t="s">
        <v>35</v>
      </c>
      <c r="Q25" s="33" t="s">
        <v>51</v>
      </c>
      <c r="R25" s="33" t="s">
        <v>37</v>
      </c>
      <c r="S25" s="33" t="s">
        <v>38</v>
      </c>
      <c r="T25" s="33"/>
      <c r="U25" s="33"/>
      <c r="V25" s="33" t="s">
        <v>39</v>
      </c>
      <c r="W25" s="33" t="s">
        <v>40</v>
      </c>
      <c r="X25" s="33">
        <v>0.01</v>
      </c>
      <c r="Y25" s="33" t="s">
        <v>30</v>
      </c>
      <c r="Z25" s="33" t="s">
        <v>324</v>
      </c>
      <c r="AA25" s="33" t="s">
        <v>325</v>
      </c>
      <c r="AB25" s="33">
        <v>5</v>
      </c>
      <c r="AC25" s="33" t="s">
        <v>180</v>
      </c>
      <c r="AD25" s="33">
        <v>750</v>
      </c>
      <c r="AE25" s="33" t="s">
        <v>250</v>
      </c>
      <c r="AF25" s="33"/>
    </row>
    <row r="26" spans="1:32" ht="15" customHeight="1" x14ac:dyDescent="0.25">
      <c r="A26" s="33" t="s">
        <v>585</v>
      </c>
      <c r="B26" s="33" t="s">
        <v>60</v>
      </c>
      <c r="C26" s="34">
        <v>4.4999999999999998E-2</v>
      </c>
      <c r="D26" s="33" t="s">
        <v>236</v>
      </c>
      <c r="E26" s="33" t="s">
        <v>75</v>
      </c>
      <c r="F26" s="33">
        <v>10</v>
      </c>
      <c r="G26" s="33" t="s">
        <v>29</v>
      </c>
      <c r="H26" s="33"/>
      <c r="I26" s="33"/>
      <c r="J26" s="33" t="s">
        <v>30</v>
      </c>
      <c r="K26" s="33" t="s">
        <v>31</v>
      </c>
      <c r="L26" s="33">
        <v>120</v>
      </c>
      <c r="M26" s="33" t="s">
        <v>32</v>
      </c>
      <c r="N26" s="33" t="s">
        <v>33</v>
      </c>
      <c r="O26" s="33" t="s">
        <v>34</v>
      </c>
      <c r="P26" s="33" t="s">
        <v>35</v>
      </c>
      <c r="Q26" s="33" t="s">
        <v>36</v>
      </c>
      <c r="R26" s="33" t="s">
        <v>37</v>
      </c>
      <c r="S26" s="33" t="s">
        <v>38</v>
      </c>
      <c r="T26" s="33">
        <v>0.1</v>
      </c>
      <c r="U26" s="33"/>
      <c r="V26" s="33"/>
      <c r="W26" s="33" t="s">
        <v>40</v>
      </c>
      <c r="X26" s="33">
        <v>3.0000000000000001E-3</v>
      </c>
      <c r="Y26" s="33" t="s">
        <v>30</v>
      </c>
      <c r="Z26" s="33" t="s">
        <v>184</v>
      </c>
      <c r="AA26" s="33" t="s">
        <v>185</v>
      </c>
      <c r="AB26" s="33">
        <v>1</v>
      </c>
      <c r="AC26" s="33" t="s">
        <v>71</v>
      </c>
      <c r="AD26" s="33">
        <v>220</v>
      </c>
      <c r="AE26" s="33" t="s">
        <v>72</v>
      </c>
      <c r="AF26" s="33"/>
    </row>
    <row r="27" spans="1:32" ht="15" customHeight="1" x14ac:dyDescent="0.25">
      <c r="A27" s="33" t="s">
        <v>586</v>
      </c>
      <c r="B27" s="33" t="s">
        <v>60</v>
      </c>
      <c r="C27" s="33">
        <v>4.8000000000000001E-2</v>
      </c>
      <c r="D27" s="33" t="s">
        <v>236</v>
      </c>
      <c r="E27" s="33" t="s">
        <v>75</v>
      </c>
      <c r="F27" s="33">
        <v>10</v>
      </c>
      <c r="G27" s="33" t="s">
        <v>29</v>
      </c>
      <c r="H27" s="33"/>
      <c r="I27" s="33"/>
      <c r="J27" s="33" t="s">
        <v>30</v>
      </c>
      <c r="K27" s="33" t="s">
        <v>31</v>
      </c>
      <c r="L27" s="33">
        <v>1200</v>
      </c>
      <c r="M27" s="33" t="s">
        <v>119</v>
      </c>
      <c r="N27" s="33" t="s">
        <v>33</v>
      </c>
      <c r="O27" s="33" t="s">
        <v>120</v>
      </c>
      <c r="P27" s="33" t="s">
        <v>99</v>
      </c>
      <c r="Q27" s="33" t="s">
        <v>36</v>
      </c>
      <c r="R27" s="33" t="s">
        <v>37</v>
      </c>
      <c r="S27" s="33" t="s">
        <v>38</v>
      </c>
      <c r="T27" s="33">
        <v>0</v>
      </c>
      <c r="U27" s="33" t="s">
        <v>121</v>
      </c>
      <c r="V27" s="33" t="s">
        <v>122</v>
      </c>
      <c r="W27" s="33" t="s">
        <v>40</v>
      </c>
      <c r="X27" s="33" t="s">
        <v>130</v>
      </c>
      <c r="Y27" s="33" t="s">
        <v>40</v>
      </c>
      <c r="Z27" s="33" t="s">
        <v>124</v>
      </c>
      <c r="AA27" s="33" t="s">
        <v>125</v>
      </c>
      <c r="AB27" s="33" t="s">
        <v>126</v>
      </c>
      <c r="AC27" s="33" t="s">
        <v>127</v>
      </c>
      <c r="AD27" s="33">
        <v>350</v>
      </c>
      <c r="AE27" s="33" t="s">
        <v>72</v>
      </c>
      <c r="AF27" s="33"/>
    </row>
    <row r="28" spans="1:32" ht="15" customHeight="1" x14ac:dyDescent="0.25">
      <c r="A28" s="33" t="s">
        <v>587</v>
      </c>
      <c r="B28" s="33" t="s">
        <v>60</v>
      </c>
      <c r="C28" s="34">
        <v>6.5000000000000002E-2</v>
      </c>
      <c r="D28" s="33" t="s">
        <v>236</v>
      </c>
      <c r="E28" s="33" t="s">
        <v>67</v>
      </c>
      <c r="F28" s="33">
        <v>10</v>
      </c>
      <c r="G28" s="33" t="s">
        <v>29</v>
      </c>
      <c r="H28" s="33"/>
      <c r="I28" s="33"/>
      <c r="J28" s="33" t="s">
        <v>30</v>
      </c>
      <c r="K28" s="33" t="s">
        <v>83</v>
      </c>
      <c r="L28" s="33">
        <v>60</v>
      </c>
      <c r="M28" s="33" t="s">
        <v>302</v>
      </c>
      <c r="N28" s="33" t="s">
        <v>50</v>
      </c>
      <c r="O28" s="33" t="s">
        <v>34</v>
      </c>
      <c r="P28" s="33" t="s">
        <v>35</v>
      </c>
      <c r="Q28" s="33" t="s">
        <v>51</v>
      </c>
      <c r="R28" s="33" t="s">
        <v>37</v>
      </c>
      <c r="S28" s="33" t="s">
        <v>38</v>
      </c>
      <c r="T28" s="33">
        <v>6</v>
      </c>
      <c r="U28" s="33"/>
      <c r="V28" s="33"/>
      <c r="W28" s="33" t="s">
        <v>40</v>
      </c>
      <c r="X28" s="33">
        <v>0.01</v>
      </c>
      <c r="Y28" s="33" t="s">
        <v>30</v>
      </c>
      <c r="Z28" s="33" t="s">
        <v>303</v>
      </c>
      <c r="AA28" s="33"/>
      <c r="AB28" s="33">
        <v>2</v>
      </c>
      <c r="AC28" s="33"/>
      <c r="AD28" s="33">
        <v>650</v>
      </c>
      <c r="AE28" s="33" t="s">
        <v>72</v>
      </c>
      <c r="AF28" s="33"/>
    </row>
    <row r="29" spans="1:32" ht="15" customHeight="1" x14ac:dyDescent="0.25">
      <c r="A29" s="33" t="s">
        <v>375</v>
      </c>
      <c r="B29" s="33" t="s">
        <v>60</v>
      </c>
      <c r="C29" s="34">
        <v>0.06</v>
      </c>
      <c r="D29" s="33" t="s">
        <v>236</v>
      </c>
      <c r="E29" s="33" t="s">
        <v>75</v>
      </c>
      <c r="F29" s="33">
        <v>10</v>
      </c>
      <c r="G29" s="33" t="s">
        <v>29</v>
      </c>
      <c r="H29" s="33"/>
      <c r="I29" s="33"/>
      <c r="J29" s="33" t="s">
        <v>40</v>
      </c>
      <c r="K29" s="33" t="s">
        <v>166</v>
      </c>
      <c r="L29" s="33">
        <v>1080</v>
      </c>
      <c r="M29" s="33" t="s">
        <v>119</v>
      </c>
      <c r="N29" s="33" t="s">
        <v>50</v>
      </c>
      <c r="O29" s="33" t="s">
        <v>34</v>
      </c>
      <c r="P29" s="33" t="s">
        <v>35</v>
      </c>
      <c r="Q29" s="33" t="s">
        <v>51</v>
      </c>
      <c r="R29" s="33" t="s">
        <v>37</v>
      </c>
      <c r="S29" s="33" t="s">
        <v>38</v>
      </c>
      <c r="T29" s="33"/>
      <c r="U29" s="33"/>
      <c r="V29" s="33" t="s">
        <v>39</v>
      </c>
      <c r="W29" s="33" t="s">
        <v>40</v>
      </c>
      <c r="X29" s="33">
        <v>5.0000000000000001E-3</v>
      </c>
      <c r="Y29" s="33" t="s">
        <v>30</v>
      </c>
      <c r="Z29" s="33" t="s">
        <v>373</v>
      </c>
      <c r="AA29" s="33" t="s">
        <v>374</v>
      </c>
      <c r="AB29" s="33">
        <v>2</v>
      </c>
      <c r="AC29" s="33" t="s">
        <v>368</v>
      </c>
      <c r="AD29" s="33">
        <v>68</v>
      </c>
      <c r="AE29" s="33" t="s">
        <v>72</v>
      </c>
      <c r="AF29" s="33"/>
    </row>
    <row r="30" spans="1:32" ht="15" customHeight="1" x14ac:dyDescent="0.25">
      <c r="A30" s="33" t="s">
        <v>588</v>
      </c>
      <c r="B30" s="33" t="s">
        <v>60</v>
      </c>
      <c r="C30" s="34">
        <v>0.03</v>
      </c>
      <c r="D30" s="33" t="s">
        <v>236</v>
      </c>
      <c r="E30" s="33" t="s">
        <v>67</v>
      </c>
      <c r="F30" s="33">
        <v>10</v>
      </c>
      <c r="G30" s="33" t="s">
        <v>327</v>
      </c>
      <c r="H30" s="33"/>
      <c r="I30" s="33"/>
      <c r="J30" s="33" t="s">
        <v>40</v>
      </c>
      <c r="K30" s="33" t="s">
        <v>31</v>
      </c>
      <c r="L30" s="33">
        <v>1080</v>
      </c>
      <c r="M30" s="33" t="s">
        <v>186</v>
      </c>
      <c r="N30" s="33" t="s">
        <v>33</v>
      </c>
      <c r="O30" s="33" t="s">
        <v>34</v>
      </c>
      <c r="P30" s="33" t="s">
        <v>35</v>
      </c>
      <c r="Q30" s="33" t="s">
        <v>36</v>
      </c>
      <c r="R30" s="33" t="s">
        <v>37</v>
      </c>
      <c r="S30" s="33" t="s">
        <v>38</v>
      </c>
      <c r="T30" s="33"/>
      <c r="U30" s="33"/>
      <c r="V30" s="33" t="s">
        <v>492</v>
      </c>
      <c r="W30" s="33" t="s">
        <v>40</v>
      </c>
      <c r="X30" s="33">
        <v>0.01</v>
      </c>
      <c r="Y30" s="33" t="s">
        <v>30</v>
      </c>
      <c r="Z30" s="33" t="s">
        <v>331</v>
      </c>
      <c r="AA30" s="33" t="s">
        <v>493</v>
      </c>
      <c r="AB30" s="33">
        <v>2</v>
      </c>
      <c r="AC30" s="33" t="s">
        <v>158</v>
      </c>
      <c r="AD30" s="33">
        <v>183</v>
      </c>
      <c r="AE30" s="33"/>
      <c r="AF30" s="33"/>
    </row>
    <row r="31" spans="1:32" ht="15" customHeight="1" x14ac:dyDescent="0.25">
      <c r="A31" s="33" t="s">
        <v>589</v>
      </c>
      <c r="B31" s="33" t="s">
        <v>60</v>
      </c>
      <c r="C31" s="34">
        <v>5.5E-2</v>
      </c>
      <c r="D31" s="33" t="s">
        <v>236</v>
      </c>
      <c r="E31" s="33" t="s">
        <v>67</v>
      </c>
      <c r="F31" s="33">
        <v>10</v>
      </c>
      <c r="G31" s="33" t="s">
        <v>29</v>
      </c>
      <c r="H31" s="33"/>
      <c r="I31" s="33"/>
      <c r="J31" s="33" t="s">
        <v>30</v>
      </c>
      <c r="K31" s="33" t="s">
        <v>31</v>
      </c>
      <c r="L31" s="33">
        <v>360</v>
      </c>
      <c r="M31" s="33" t="s">
        <v>84</v>
      </c>
      <c r="N31" s="33" t="s">
        <v>50</v>
      </c>
      <c r="O31" s="33" t="s">
        <v>34</v>
      </c>
      <c r="P31" s="33" t="s">
        <v>35</v>
      </c>
      <c r="Q31" s="33" t="s">
        <v>51</v>
      </c>
      <c r="R31" s="33" t="s">
        <v>37</v>
      </c>
      <c r="S31" s="33" t="s">
        <v>38</v>
      </c>
      <c r="T31" s="33"/>
      <c r="U31" s="33"/>
      <c r="V31" s="33"/>
      <c r="W31" s="33" t="s">
        <v>40</v>
      </c>
      <c r="X31" s="33">
        <v>5.0000000000000001E-3</v>
      </c>
      <c r="Y31" s="33" t="s">
        <v>30</v>
      </c>
      <c r="Z31" s="33" t="s">
        <v>334</v>
      </c>
      <c r="AA31" s="33"/>
      <c r="AB31" s="33">
        <v>1</v>
      </c>
      <c r="AC31" s="33" t="s">
        <v>158</v>
      </c>
      <c r="AD31" s="33"/>
      <c r="AE31" s="33" t="s">
        <v>44</v>
      </c>
      <c r="AF31" s="33"/>
    </row>
    <row r="32" spans="1:32" ht="15" customHeight="1" x14ac:dyDescent="0.25">
      <c r="A32" s="33" t="s">
        <v>591</v>
      </c>
      <c r="B32" s="33" t="s">
        <v>60</v>
      </c>
      <c r="C32" s="34">
        <v>6.0999999999999999E-2</v>
      </c>
      <c r="D32" s="33" t="s">
        <v>236</v>
      </c>
      <c r="E32" s="33" t="s">
        <v>67</v>
      </c>
      <c r="F32" s="33">
        <v>10</v>
      </c>
      <c r="G32" s="33" t="s">
        <v>29</v>
      </c>
      <c r="H32" s="33"/>
      <c r="I32" s="33"/>
      <c r="J32" s="33" t="s">
        <v>30</v>
      </c>
      <c r="K32" s="33" t="s">
        <v>31</v>
      </c>
      <c r="L32" s="33">
        <v>600</v>
      </c>
      <c r="M32" s="33" t="s">
        <v>119</v>
      </c>
      <c r="N32" s="33" t="s">
        <v>50</v>
      </c>
      <c r="O32" s="33" t="s">
        <v>34</v>
      </c>
      <c r="P32" s="33" t="s">
        <v>99</v>
      </c>
      <c r="Q32" s="33" t="s">
        <v>51</v>
      </c>
      <c r="R32" s="33" t="s">
        <v>37</v>
      </c>
      <c r="S32" s="33" t="s">
        <v>38</v>
      </c>
      <c r="T32" s="33">
        <v>0.6</v>
      </c>
      <c r="U32" s="33">
        <v>5</v>
      </c>
      <c r="V32" s="33" t="s">
        <v>266</v>
      </c>
      <c r="W32" s="33" t="s">
        <v>40</v>
      </c>
      <c r="X32" s="33">
        <v>0.01</v>
      </c>
      <c r="Y32" s="33" t="s">
        <v>40</v>
      </c>
      <c r="Z32" s="33" t="s">
        <v>425</v>
      </c>
      <c r="AA32" s="33" t="s">
        <v>496</v>
      </c>
      <c r="AB32" s="33">
        <v>1</v>
      </c>
      <c r="AC32" s="33" t="s">
        <v>497</v>
      </c>
      <c r="AD32" s="33">
        <v>800</v>
      </c>
      <c r="AE32" s="33" t="s">
        <v>72</v>
      </c>
      <c r="AF32" s="33"/>
    </row>
    <row r="33" spans="1:32" ht="15" customHeight="1" x14ac:dyDescent="0.25">
      <c r="A33" s="33" t="s">
        <v>591</v>
      </c>
      <c r="B33" s="33" t="s">
        <v>60</v>
      </c>
      <c r="C33" s="34">
        <v>6.4000000000000001E-2</v>
      </c>
      <c r="D33" s="33" t="s">
        <v>236</v>
      </c>
      <c r="E33" s="33" t="s">
        <v>67</v>
      </c>
      <c r="F33" s="33">
        <v>10</v>
      </c>
      <c r="G33" s="33" t="s">
        <v>29</v>
      </c>
      <c r="H33" s="33"/>
      <c r="I33" s="33"/>
      <c r="J33" s="33" t="s">
        <v>30</v>
      </c>
      <c r="K33" s="33" t="s">
        <v>31</v>
      </c>
      <c r="L33" s="33">
        <v>600</v>
      </c>
      <c r="M33" s="33" t="s">
        <v>119</v>
      </c>
      <c r="N33" s="33" t="s">
        <v>50</v>
      </c>
      <c r="O33" s="33" t="s">
        <v>34</v>
      </c>
      <c r="P33" s="33" t="s">
        <v>35</v>
      </c>
      <c r="Q33" s="33" t="s">
        <v>51</v>
      </c>
      <c r="R33" s="33" t="s">
        <v>37</v>
      </c>
      <c r="S33" s="33" t="s">
        <v>38</v>
      </c>
      <c r="T33" s="33">
        <v>0</v>
      </c>
      <c r="U33" s="33"/>
      <c r="V33" s="33" t="s">
        <v>39</v>
      </c>
      <c r="W33" s="33" t="s">
        <v>40</v>
      </c>
      <c r="X33" s="33">
        <v>0.01</v>
      </c>
      <c r="Y33" s="33" t="s">
        <v>30</v>
      </c>
      <c r="Z33" s="33" t="s">
        <v>443</v>
      </c>
      <c r="AA33" s="33" t="s">
        <v>499</v>
      </c>
      <c r="AB33" s="33">
        <v>1</v>
      </c>
      <c r="AC33" s="33" t="s">
        <v>495</v>
      </c>
      <c r="AD33" s="33">
        <v>274</v>
      </c>
      <c r="AE33" s="33" t="s">
        <v>72</v>
      </c>
      <c r="AF33" s="33"/>
    </row>
    <row r="34" spans="1:32" ht="15" customHeight="1" x14ac:dyDescent="0.25">
      <c r="A34" s="33" t="s">
        <v>592</v>
      </c>
      <c r="B34" s="33" t="s">
        <v>60</v>
      </c>
      <c r="C34" s="34">
        <v>5.7000000000000002E-2</v>
      </c>
      <c r="D34" s="33" t="s">
        <v>236</v>
      </c>
      <c r="E34" s="33" t="s">
        <v>67</v>
      </c>
      <c r="F34" s="33">
        <v>10</v>
      </c>
      <c r="G34" s="33" t="s">
        <v>29</v>
      </c>
      <c r="H34" s="33"/>
      <c r="I34" s="33"/>
      <c r="J34" s="33" t="s">
        <v>30</v>
      </c>
      <c r="K34" s="33"/>
      <c r="L34" s="33"/>
      <c r="M34" s="33" t="s">
        <v>84</v>
      </c>
      <c r="N34" s="33" t="s">
        <v>50</v>
      </c>
      <c r="O34" s="33" t="s">
        <v>34</v>
      </c>
      <c r="P34" s="33" t="s">
        <v>35</v>
      </c>
      <c r="Q34" s="33" t="s">
        <v>51</v>
      </c>
      <c r="R34" s="33"/>
      <c r="S34" s="33"/>
      <c r="T34" s="33"/>
      <c r="U34" s="33"/>
      <c r="V34" s="33"/>
      <c r="W34" s="33" t="s">
        <v>40</v>
      </c>
      <c r="X34" s="33">
        <v>5.0000000000000001E-3</v>
      </c>
      <c r="Y34" s="33" t="s">
        <v>30</v>
      </c>
      <c r="Z34" s="33" t="s">
        <v>117</v>
      </c>
      <c r="AA34" s="33"/>
      <c r="AB34" s="33">
        <v>2</v>
      </c>
      <c r="AC34" s="33"/>
      <c r="AD34" s="33"/>
      <c r="AE34" s="33"/>
      <c r="AF34" s="33"/>
    </row>
    <row r="35" spans="1:32" ht="15" customHeight="1" x14ac:dyDescent="0.25">
      <c r="A35" s="33" t="s">
        <v>593</v>
      </c>
      <c r="B35" s="33" t="s">
        <v>60</v>
      </c>
      <c r="C35" s="34"/>
      <c r="D35" s="33" t="s">
        <v>236</v>
      </c>
      <c r="E35" s="33"/>
      <c r="F35" s="33">
        <v>15</v>
      </c>
      <c r="G35" s="33" t="s">
        <v>29</v>
      </c>
      <c r="H35" s="33"/>
      <c r="I35" s="33"/>
      <c r="J35" s="33" t="s">
        <v>40</v>
      </c>
      <c r="K35" s="33" t="s">
        <v>31</v>
      </c>
      <c r="L35" s="33">
        <v>300</v>
      </c>
      <c r="M35" s="33"/>
      <c r="N35" s="33" t="s">
        <v>50</v>
      </c>
      <c r="O35" s="33" t="s">
        <v>34</v>
      </c>
      <c r="P35" s="33" t="s">
        <v>99</v>
      </c>
      <c r="Q35" s="33" t="s">
        <v>51</v>
      </c>
      <c r="R35" s="33" t="s">
        <v>37</v>
      </c>
      <c r="S35" s="33" t="s">
        <v>38</v>
      </c>
      <c r="T35" s="33" t="s">
        <v>276</v>
      </c>
      <c r="U35" s="33">
        <v>5</v>
      </c>
      <c r="V35" s="33" t="s">
        <v>424</v>
      </c>
      <c r="W35" s="33" t="s">
        <v>40</v>
      </c>
      <c r="X35" s="33">
        <v>0.01</v>
      </c>
      <c r="Y35" s="33" t="s">
        <v>40</v>
      </c>
      <c r="Z35" s="33" t="s">
        <v>425</v>
      </c>
      <c r="AA35" s="33" t="s">
        <v>183</v>
      </c>
      <c r="AB35" s="33">
        <v>5</v>
      </c>
      <c r="AC35" s="33" t="s">
        <v>426</v>
      </c>
      <c r="AD35" s="33">
        <v>700</v>
      </c>
      <c r="AE35" s="33" t="s">
        <v>429</v>
      </c>
      <c r="AF35" s="33"/>
    </row>
    <row r="36" spans="1:32" ht="15" customHeight="1" x14ac:dyDescent="0.25">
      <c r="A36" s="33" t="s">
        <v>594</v>
      </c>
      <c r="B36" s="33" t="s">
        <v>60</v>
      </c>
      <c r="C36" s="35">
        <v>4.5999999999999999E-2</v>
      </c>
      <c r="D36" s="33" t="s">
        <v>236</v>
      </c>
      <c r="E36" s="33" t="s">
        <v>67</v>
      </c>
      <c r="F36" s="33">
        <v>5</v>
      </c>
      <c r="G36" s="33" t="s">
        <v>29</v>
      </c>
      <c r="H36" s="33"/>
      <c r="I36" s="33"/>
      <c r="J36" s="33" t="s">
        <v>30</v>
      </c>
      <c r="K36" s="33" t="s">
        <v>31</v>
      </c>
      <c r="L36" s="33">
        <v>300</v>
      </c>
      <c r="M36" s="33" t="s">
        <v>84</v>
      </c>
      <c r="N36" s="33" t="s">
        <v>50</v>
      </c>
      <c r="O36" s="33" t="s">
        <v>34</v>
      </c>
      <c r="P36" s="33" t="s">
        <v>35</v>
      </c>
      <c r="Q36" s="33" t="s">
        <v>51</v>
      </c>
      <c r="R36" s="33" t="s">
        <v>37</v>
      </c>
      <c r="S36" s="33" t="s">
        <v>38</v>
      </c>
      <c r="T36" s="33">
        <v>0.5</v>
      </c>
      <c r="U36" s="33">
        <v>0.35</v>
      </c>
      <c r="V36" s="33" t="s">
        <v>421</v>
      </c>
      <c r="W36" s="33" t="s">
        <v>236</v>
      </c>
      <c r="X36" s="33" t="s">
        <v>128</v>
      </c>
      <c r="Y36" s="33" t="s">
        <v>30</v>
      </c>
      <c r="Z36" s="33" t="s">
        <v>397</v>
      </c>
      <c r="AA36" s="33" t="s">
        <v>398</v>
      </c>
      <c r="AB36" s="33">
        <v>5</v>
      </c>
      <c r="AC36" s="33" t="s">
        <v>399</v>
      </c>
      <c r="AD36" s="33">
        <v>500</v>
      </c>
      <c r="AE36" s="33" t="s">
        <v>72</v>
      </c>
      <c r="AF36" s="33"/>
    </row>
    <row r="37" spans="1:32" ht="15" customHeight="1" x14ac:dyDescent="0.25">
      <c r="A37" s="33" t="s">
        <v>595</v>
      </c>
      <c r="B37" s="33" t="s">
        <v>60</v>
      </c>
      <c r="C37" s="34">
        <v>4.2000000000000003E-2</v>
      </c>
      <c r="D37" s="33" t="s">
        <v>236</v>
      </c>
      <c r="E37" s="33" t="s">
        <v>75</v>
      </c>
      <c r="F37" s="33">
        <v>5</v>
      </c>
      <c r="G37" s="33" t="s">
        <v>29</v>
      </c>
      <c r="H37" s="33"/>
      <c r="I37" s="33"/>
      <c r="J37" s="33" t="s">
        <v>236</v>
      </c>
      <c r="K37" s="33" t="s">
        <v>31</v>
      </c>
      <c r="L37" s="33">
        <v>240</v>
      </c>
      <c r="M37" s="33" t="s">
        <v>237</v>
      </c>
      <c r="N37" s="33" t="s">
        <v>33</v>
      </c>
      <c r="O37" s="33" t="s">
        <v>34</v>
      </c>
      <c r="P37" s="33" t="s">
        <v>35</v>
      </c>
      <c r="Q37" s="33" t="s">
        <v>36</v>
      </c>
      <c r="R37" s="33" t="s">
        <v>37</v>
      </c>
      <c r="S37" s="33" t="s">
        <v>38</v>
      </c>
      <c r="T37" s="33"/>
      <c r="U37" s="33"/>
      <c r="V37" s="33" t="s">
        <v>39</v>
      </c>
      <c r="W37" s="33" t="s">
        <v>40</v>
      </c>
      <c r="X37" s="33">
        <v>5.0000000000000001E-3</v>
      </c>
      <c r="Y37" s="33" t="s">
        <v>238</v>
      </c>
      <c r="Z37" s="33" t="s">
        <v>239</v>
      </c>
      <c r="AA37" s="33" t="s">
        <v>240</v>
      </c>
      <c r="AB37" s="33">
        <v>1</v>
      </c>
      <c r="AC37" s="33" t="s">
        <v>199</v>
      </c>
      <c r="AD37" s="33">
        <v>250</v>
      </c>
      <c r="AE37" s="33" t="s">
        <v>72</v>
      </c>
      <c r="AF37" s="33"/>
    </row>
    <row r="38" spans="1:32" ht="15" customHeight="1" x14ac:dyDescent="0.25">
      <c r="A38" s="33" t="s">
        <v>596</v>
      </c>
      <c r="B38" s="33" t="s">
        <v>60</v>
      </c>
      <c r="C38" s="34">
        <v>5.8999999999999997E-2</v>
      </c>
      <c r="D38" s="33" t="s">
        <v>236</v>
      </c>
      <c r="E38" s="33" t="s">
        <v>67</v>
      </c>
      <c r="F38" s="33">
        <v>10</v>
      </c>
      <c r="G38" s="33" t="s">
        <v>29</v>
      </c>
      <c r="H38" s="33"/>
      <c r="I38" s="33"/>
      <c r="J38" s="33" t="s">
        <v>30</v>
      </c>
      <c r="K38" s="33" t="s">
        <v>31</v>
      </c>
      <c r="L38" s="33">
        <v>300</v>
      </c>
      <c r="M38" s="33" t="s">
        <v>32</v>
      </c>
      <c r="N38" s="33" t="s">
        <v>50</v>
      </c>
      <c r="O38" s="33" t="s">
        <v>34</v>
      </c>
      <c r="P38" s="33" t="s">
        <v>35</v>
      </c>
      <c r="Q38" s="33" t="s">
        <v>51</v>
      </c>
      <c r="R38" s="33" t="s">
        <v>37</v>
      </c>
      <c r="S38" s="33" t="s">
        <v>38</v>
      </c>
      <c r="T38" s="33"/>
      <c r="U38" s="33"/>
      <c r="V38" s="33" t="s">
        <v>39</v>
      </c>
      <c r="W38" s="33" t="s">
        <v>40</v>
      </c>
      <c r="X38" s="33">
        <v>0.01</v>
      </c>
      <c r="Y38" s="33" t="s">
        <v>30</v>
      </c>
      <c r="Z38" s="33"/>
      <c r="AA38" s="33" t="s">
        <v>183</v>
      </c>
      <c r="AB38" s="33">
        <v>1</v>
      </c>
      <c r="AC38" s="33" t="s">
        <v>199</v>
      </c>
      <c r="AD38" s="33"/>
      <c r="AE38" s="33" t="s">
        <v>44</v>
      </c>
      <c r="AF38" s="33"/>
    </row>
    <row r="39" spans="1:32" ht="15" customHeight="1" x14ac:dyDescent="0.25">
      <c r="A39" s="33" t="s">
        <v>597</v>
      </c>
      <c r="B39" s="33" t="s">
        <v>60</v>
      </c>
      <c r="C39" s="34">
        <v>7.2999999999999995E-2</v>
      </c>
      <c r="D39" s="33" t="s">
        <v>236</v>
      </c>
      <c r="E39" s="33" t="s">
        <v>75</v>
      </c>
      <c r="F39" s="33">
        <v>10</v>
      </c>
      <c r="G39" s="33" t="s">
        <v>29</v>
      </c>
      <c r="H39" s="33"/>
      <c r="I39" s="33"/>
      <c r="J39" s="33" t="s">
        <v>30</v>
      </c>
      <c r="K39" s="33" t="s">
        <v>31</v>
      </c>
      <c r="L39" s="33">
        <v>180</v>
      </c>
      <c r="M39" s="33" t="s">
        <v>32</v>
      </c>
      <c r="N39" s="33" t="s">
        <v>50</v>
      </c>
      <c r="O39" s="33" t="s">
        <v>34</v>
      </c>
      <c r="P39" s="33" t="s">
        <v>35</v>
      </c>
      <c r="Q39" s="33" t="s">
        <v>51</v>
      </c>
      <c r="R39" s="33" t="s">
        <v>73</v>
      </c>
      <c r="S39" s="33" t="s">
        <v>38</v>
      </c>
      <c r="T39" s="33">
        <v>10</v>
      </c>
      <c r="U39" s="33"/>
      <c r="V39" s="33" t="s">
        <v>279</v>
      </c>
      <c r="W39" s="33" t="s">
        <v>40</v>
      </c>
      <c r="X39" s="33">
        <v>3.0000000000000001E-3</v>
      </c>
      <c r="Y39" s="33" t="s">
        <v>30</v>
      </c>
      <c r="Z39" s="33" t="s">
        <v>396</v>
      </c>
      <c r="AA39" s="33" t="s">
        <v>183</v>
      </c>
      <c r="AB39" s="33">
        <v>5</v>
      </c>
      <c r="AC39" s="33" t="s">
        <v>394</v>
      </c>
      <c r="AD39" s="33">
        <v>414</v>
      </c>
      <c r="AE39" s="33" t="s">
        <v>395</v>
      </c>
      <c r="AF39" s="33"/>
    </row>
    <row r="40" spans="1:32" ht="15" customHeight="1" x14ac:dyDescent="0.25">
      <c r="A40" s="33" t="s">
        <v>89</v>
      </c>
      <c r="B40" s="33" t="s">
        <v>60</v>
      </c>
      <c r="C40" s="34">
        <v>0.05</v>
      </c>
      <c r="D40" s="33" t="s">
        <v>238</v>
      </c>
      <c r="E40" s="33" t="s">
        <v>28</v>
      </c>
      <c r="F40" s="33">
        <v>10</v>
      </c>
      <c r="G40" s="33" t="s">
        <v>29</v>
      </c>
      <c r="H40" s="33"/>
      <c r="I40" s="33"/>
      <c r="J40" s="33" t="s">
        <v>30</v>
      </c>
      <c r="K40" s="33" t="s">
        <v>83</v>
      </c>
      <c r="L40" s="33">
        <v>120</v>
      </c>
      <c r="M40" s="33" t="s">
        <v>84</v>
      </c>
      <c r="N40" s="33" t="s">
        <v>50</v>
      </c>
      <c r="O40" s="33" t="s">
        <v>34</v>
      </c>
      <c r="P40" s="33" t="s">
        <v>35</v>
      </c>
      <c r="Q40" s="33" t="s">
        <v>51</v>
      </c>
      <c r="R40" s="33" t="s">
        <v>37</v>
      </c>
      <c r="S40" s="33" t="s">
        <v>38</v>
      </c>
      <c r="T40" s="33"/>
      <c r="U40" s="33"/>
      <c r="V40" s="33" t="s">
        <v>85</v>
      </c>
      <c r="W40" s="33" t="s">
        <v>40</v>
      </c>
      <c r="X40" s="33">
        <v>0.01</v>
      </c>
      <c r="Y40" s="33" t="s">
        <v>30</v>
      </c>
      <c r="Z40" s="33" t="s">
        <v>86</v>
      </c>
      <c r="AA40" s="33" t="s">
        <v>87</v>
      </c>
      <c r="AB40" s="33">
        <v>2</v>
      </c>
      <c r="AC40" s="33" t="s">
        <v>88</v>
      </c>
      <c r="AD40" s="33">
        <v>600</v>
      </c>
      <c r="AE40" s="33" t="s">
        <v>72</v>
      </c>
      <c r="AF40" s="33"/>
    </row>
    <row r="41" spans="1:32" ht="15" customHeight="1" x14ac:dyDescent="0.25">
      <c r="A41" s="33" t="s">
        <v>159</v>
      </c>
      <c r="B41" s="33" t="s">
        <v>60</v>
      </c>
      <c r="C41" s="34">
        <v>0.05</v>
      </c>
      <c r="D41" s="33" t="s">
        <v>236</v>
      </c>
      <c r="E41" s="33" t="s">
        <v>75</v>
      </c>
      <c r="F41" s="33">
        <v>10</v>
      </c>
      <c r="G41" s="33" t="s">
        <v>29</v>
      </c>
      <c r="H41" s="33"/>
      <c r="I41" s="33"/>
      <c r="J41" s="33" t="s">
        <v>40</v>
      </c>
      <c r="K41" s="33" t="s">
        <v>31</v>
      </c>
      <c r="L41" s="33">
        <v>900</v>
      </c>
      <c r="M41" s="33" t="s">
        <v>155</v>
      </c>
      <c r="N41" s="33" t="s">
        <v>50</v>
      </c>
      <c r="O41" s="33" t="s">
        <v>34</v>
      </c>
      <c r="P41" s="33" t="s">
        <v>35</v>
      </c>
      <c r="Q41" s="33" t="s">
        <v>51</v>
      </c>
      <c r="R41" s="33" t="s">
        <v>37</v>
      </c>
      <c r="S41" s="33" t="s">
        <v>38</v>
      </c>
      <c r="T41" s="33">
        <v>5</v>
      </c>
      <c r="U41" s="33" t="s">
        <v>156</v>
      </c>
      <c r="V41" s="33" t="s">
        <v>85</v>
      </c>
      <c r="W41" s="33" t="s">
        <v>40</v>
      </c>
      <c r="X41" s="33">
        <v>0.01</v>
      </c>
      <c r="Y41" s="33" t="s">
        <v>30</v>
      </c>
      <c r="Z41" s="33" t="s">
        <v>163</v>
      </c>
      <c r="AA41" s="33" t="s">
        <v>162</v>
      </c>
      <c r="AB41" s="33">
        <v>3</v>
      </c>
      <c r="AC41" s="33" t="s">
        <v>158</v>
      </c>
      <c r="AD41" s="33">
        <v>221</v>
      </c>
      <c r="AE41" s="33" t="s">
        <v>72</v>
      </c>
      <c r="AF41" s="33"/>
    </row>
    <row r="42" spans="1:32" ht="15" customHeight="1" x14ac:dyDescent="0.25">
      <c r="A42" s="33" t="s">
        <v>270</v>
      </c>
      <c r="B42" s="33" t="s">
        <v>60</v>
      </c>
      <c r="C42" s="34">
        <v>0.05</v>
      </c>
      <c r="D42" s="33" t="s">
        <v>236</v>
      </c>
      <c r="E42" s="33" t="s">
        <v>75</v>
      </c>
      <c r="F42" s="33">
        <v>10</v>
      </c>
      <c r="G42" s="33" t="s">
        <v>29</v>
      </c>
      <c r="H42" s="33"/>
      <c r="I42" s="33"/>
      <c r="J42" s="33" t="s">
        <v>30</v>
      </c>
      <c r="K42" s="33" t="s">
        <v>31</v>
      </c>
      <c r="L42" s="33">
        <v>600</v>
      </c>
      <c r="M42" s="33" t="s">
        <v>119</v>
      </c>
      <c r="N42" s="33" t="s">
        <v>50</v>
      </c>
      <c r="O42" s="33" t="s">
        <v>120</v>
      </c>
      <c r="P42" s="33" t="s">
        <v>90</v>
      </c>
      <c r="Q42" s="33" t="s">
        <v>51</v>
      </c>
      <c r="R42" s="33" t="s">
        <v>37</v>
      </c>
      <c r="S42" s="33" t="s">
        <v>38</v>
      </c>
      <c r="T42" s="33" t="s">
        <v>265</v>
      </c>
      <c r="U42" s="33"/>
      <c r="V42" s="33" t="s">
        <v>266</v>
      </c>
      <c r="W42" s="33" t="s">
        <v>236</v>
      </c>
      <c r="X42" s="33">
        <v>5.0000000000000001E-3</v>
      </c>
      <c r="Y42" s="33" t="s">
        <v>40</v>
      </c>
      <c r="Z42" s="33" t="s">
        <v>267</v>
      </c>
      <c r="AA42" s="33" t="s">
        <v>183</v>
      </c>
      <c r="AB42" s="33">
        <v>20</v>
      </c>
      <c r="AC42" s="33" t="s">
        <v>268</v>
      </c>
      <c r="AD42" s="33">
        <v>800</v>
      </c>
      <c r="AE42" s="33" t="s">
        <v>193</v>
      </c>
      <c r="AF42" s="33" t="s">
        <v>269</v>
      </c>
    </row>
    <row r="43" spans="1:32" ht="15" customHeight="1" x14ac:dyDescent="0.25">
      <c r="A43" s="33" t="s">
        <v>346</v>
      </c>
      <c r="B43" s="33" t="s">
        <v>60</v>
      </c>
      <c r="C43" s="34">
        <v>6.5000000000000002E-2</v>
      </c>
      <c r="D43" s="33" t="s">
        <v>236</v>
      </c>
      <c r="E43" s="33" t="s">
        <v>67</v>
      </c>
      <c r="F43" s="33">
        <v>10</v>
      </c>
      <c r="G43" s="33" t="s">
        <v>284</v>
      </c>
      <c r="H43" s="33" t="s">
        <v>285</v>
      </c>
      <c r="I43" s="33" t="s">
        <v>286</v>
      </c>
      <c r="J43" s="33" t="s">
        <v>30</v>
      </c>
      <c r="K43" s="33" t="s">
        <v>31</v>
      </c>
      <c r="L43" s="33">
        <v>120</v>
      </c>
      <c r="M43" s="33" t="s">
        <v>32</v>
      </c>
      <c r="N43" s="33" t="s">
        <v>50</v>
      </c>
      <c r="O43" s="33" t="s">
        <v>34</v>
      </c>
      <c r="P43" s="33" t="s">
        <v>35</v>
      </c>
      <c r="Q43" s="33" t="s">
        <v>51</v>
      </c>
      <c r="R43" s="33" t="s">
        <v>37</v>
      </c>
      <c r="S43" s="33" t="s">
        <v>38</v>
      </c>
      <c r="T43" s="33">
        <v>12</v>
      </c>
      <c r="U43" s="33">
        <v>100</v>
      </c>
      <c r="V43" s="33" t="s">
        <v>354</v>
      </c>
      <c r="W43" s="33" t="s">
        <v>40</v>
      </c>
      <c r="X43" s="33">
        <v>0.01</v>
      </c>
      <c r="Y43" s="33" t="s">
        <v>30</v>
      </c>
      <c r="Z43" s="33" t="s">
        <v>341</v>
      </c>
      <c r="AA43" s="33" t="s">
        <v>342</v>
      </c>
      <c r="AB43" s="33">
        <v>2</v>
      </c>
      <c r="AC43" s="33" t="s">
        <v>343</v>
      </c>
      <c r="AD43" s="33" t="s">
        <v>344</v>
      </c>
      <c r="AE43" s="33" t="s">
        <v>72</v>
      </c>
      <c r="AF43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tablafull (con2)</vt:lpstr>
      <vt:lpstr>PRELIMINARY INICIAL sinanalisis</vt:lpstr>
      <vt:lpstr>PRELIMINARYCONLOS2</vt:lpstr>
      <vt:lpstr>homogeneidad inventada</vt:lpstr>
      <vt:lpstr>HOME</vt:lpstr>
      <vt:lpstr>Azoxystrobin</vt:lpstr>
      <vt:lpstr>Benzovindiflupyr</vt:lpstr>
      <vt:lpstr>Chloridazon</vt:lpstr>
      <vt:lpstr>Clopyralid</vt:lpstr>
      <vt:lpstr>Fluazinam</vt:lpstr>
      <vt:lpstr>Heptachlor</vt:lpstr>
      <vt:lpstr>Isopyrazam</vt:lpstr>
      <vt:lpstr>Metamitron</vt:lpstr>
      <vt:lpstr>Metazachlor</vt:lpstr>
      <vt:lpstr>Novaluron</vt:lpstr>
      <vt:lpstr>Oxadiargyl</vt:lpstr>
      <vt:lpstr>Penflufen</vt:lpstr>
      <vt:lpstr>Penthiopyrad</vt:lpstr>
      <vt:lpstr>Quinalphos</vt:lpstr>
      <vt:lpstr>Quintozene</vt:lpstr>
      <vt:lpstr>Rotenone</vt:lpstr>
      <vt:lpstr>Tetramethrin</vt:lpstr>
      <vt:lpstr>Tolfenpyrad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Malato</dc:creator>
  <cp:lastModifiedBy>Octavio Malato</cp:lastModifiedBy>
  <dcterms:created xsi:type="dcterms:W3CDTF">2024-02-29T10:28:32Z</dcterms:created>
  <dcterms:modified xsi:type="dcterms:W3CDTF">2024-11-08T11:56:55Z</dcterms:modified>
</cp:coreProperties>
</file>